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<sst xmlns="http://schemas.openxmlformats.org/spreadsheetml/2006/main" count="293" uniqueCount="103">
  <si>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</si>
  <si>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</si>
  <si>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</si>
  <si>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</si>
  <si>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</si>
  <si>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</si>
  <si>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</si>
  <si>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</si>
  <si>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</si>
  <si>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</si>
  <si>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</si>
  <si>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</si>
  <si>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</si>
  <si>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</si>
  <si>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</si>
  <si>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</si>
  <si>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</si>
  <si>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</si>
  <si>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</si>
  <si>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</si>
  <si>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</si>
  <si>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</si>
  <si>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</si>
  <si>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</si>
  <si>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</si>
  <si>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</si>
  <si>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</si>
  <si>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</si>
  <si>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</si>
  <si>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</si>
  <si>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</si>
  <si>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</si>
  <si>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</si>
  <si>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</si>
  <si>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</si>
  <si>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</si>
  <si>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</si>
  <si>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</si>
  <si>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</si>
  <si>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</si>
  <si>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</si>
  <si>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</si>
  <si>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</si>
  <si>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</si>
  <si>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</si>
  <si>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</si>
  <si>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</si>
  <si>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item4</t>
  </si>
  <si>
    <t>TOTAL AMOUNT with taxes</t>
  </si>
  <si>
    <t>TOTAL AMOUNT with Taxes 
In Words</t>
  </si>
  <si>
    <t>item3</t>
  </si>
  <si>
    <t>item6</t>
  </si>
  <si>
    <t>item7</t>
  </si>
  <si>
    <t>item8</t>
  </si>
  <si>
    <t>item9</t>
  </si>
  <si>
    <t>item10</t>
  </si>
  <si>
    <t>item11</t>
  </si>
  <si>
    <t>item12</t>
  </si>
  <si>
    <t>item13</t>
  </si>
  <si>
    <t>item14</t>
  </si>
  <si>
    <t>item15</t>
  </si>
  <si>
    <t>item16</t>
  </si>
  <si>
    <t>item17</t>
  </si>
  <si>
    <t>item18</t>
  </si>
  <si>
    <t>item19</t>
  </si>
  <si>
    <t>item20</t>
  </si>
  <si>
    <t>item21</t>
  </si>
  <si>
    <t>GST  in %</t>
  </si>
  <si>
    <t xml:space="preserve">6 Passenger Elevator in building number 60 (Type 2B ), 6 landings </t>
  </si>
  <si>
    <t xml:space="preserve">8 Passenger Elevator in building number 57 (Type 3 ), 5 landings </t>
  </si>
  <si>
    <t xml:space="preserve">8 Passenger Elevator in building number 55 (Type 4 ), 6 landings </t>
  </si>
  <si>
    <t xml:space="preserve">8 Passenger Elevator in building number 61 (Type 5 ), 7 landings </t>
  </si>
  <si>
    <t xml:space="preserve">13 Passenger Elevator in building number 77 (Boy`s hostel), 5 landings </t>
  </si>
  <si>
    <t xml:space="preserve">13 Passenger Elevator in building number 78 (Boy`s hostel new (old girls hostel)), 5 landings </t>
  </si>
  <si>
    <t xml:space="preserve">13 Passenger Elevator in building number 84 (JR/Intern hostel), 6 landings </t>
  </si>
  <si>
    <t xml:space="preserve">8  Passenger Elevator in building number 84 (JR/Intern hostel), 6 landings </t>
  </si>
  <si>
    <t xml:space="preserve">13 Passenger Elevator in building number 85 (SR hostel), 8 landings </t>
  </si>
  <si>
    <t xml:space="preserve">8  Passenger Elevator in building number 85 (SR hostel), 8 landings </t>
  </si>
  <si>
    <t xml:space="preserve">13  Passenger Elevator in building number 86 (PG  girls hostel), 6 landings </t>
  </si>
  <si>
    <t xml:space="preserve">13  Passenger Elevator in building number 83 (250 new MBBS girls hostel), 8 landings </t>
  </si>
  <si>
    <r>
      <t xml:space="preserve">Comprehensive Running, Maintenance of 21 nos. Elevators as per details, terms and conditions  mentioned in Tender document . CAMC of below mentioned Elevators  For 1st Year 
</t>
    </r>
    <r>
      <rPr>
        <sz val="12"/>
        <rFont val="Arial"/>
        <family val="2"/>
      </rPr>
      <t xml:space="preserve">6 Passenger Elevator in building number 62 (Type 2 A ), 6 landings </t>
    </r>
  </si>
  <si>
    <r>
      <rPr>
        <b/>
        <u val="single"/>
        <sz val="12"/>
        <color indexed="8"/>
        <rFont val="Tahoma"/>
        <family val="2"/>
      </rPr>
      <t xml:space="preserve">Comprehensive Running, Maintenance of 21 nos. Elevators as per details, terms and conditions  mentioned in Tender document . CAMC of below mentioned Elevators  For 2nd Year </t>
    </r>
    <r>
      <rPr>
        <sz val="12"/>
        <color indexed="8"/>
        <rFont val="Tahoma"/>
        <family val="2"/>
      </rPr>
      <t xml:space="preserve">
6 Passenger Elevator in building number 62 (Type 2 A ), 6 landings </t>
    </r>
  </si>
  <si>
    <r>
      <rPr>
        <b/>
        <u val="single"/>
        <sz val="12"/>
        <color indexed="8"/>
        <rFont val="Tahoma"/>
        <family val="2"/>
      </rPr>
      <t xml:space="preserve">Comprehensive Running, Maintenance of 21 nos. Elevators as per details, terms and conditions  mentioned in Tender document . CAMC of below mentioned Elevators  For 3rd  Year </t>
    </r>
    <r>
      <rPr>
        <sz val="12"/>
        <color indexed="8"/>
        <rFont val="Tahoma"/>
        <family val="2"/>
      </rPr>
      <t xml:space="preserve">
6 Passenger Elevator in building number 62 (Type 2 A ), 6 landings </t>
    </r>
  </si>
  <si>
    <t>item22</t>
  </si>
  <si>
    <t>item23</t>
  </si>
  <si>
    <t>item24</t>
  </si>
  <si>
    <t>item25</t>
  </si>
  <si>
    <t>item26</t>
  </si>
  <si>
    <t>item27</t>
  </si>
  <si>
    <t>item28</t>
  </si>
  <si>
    <t>item29</t>
  </si>
  <si>
    <t>item30</t>
  </si>
  <si>
    <t>item31</t>
  </si>
  <si>
    <t>item32</t>
  </si>
  <si>
    <t>item33</t>
  </si>
  <si>
    <t>item34</t>
  </si>
  <si>
    <t>item35</t>
  </si>
  <si>
    <t>item36</t>
  </si>
  <si>
    <t>item37</t>
  </si>
  <si>
    <t>item38</t>
  </si>
  <si>
    <t>item39</t>
  </si>
  <si>
    <t xml:space="preserve">Name of Work:Comprehensive Annual Maintenance Contract (CAMC) of 21 nos.of Johnson make lifts with Contract Period of 36 months at AIIMS Rishikesh
</t>
  </si>
  <si>
    <t>Contract No: 47/01/2020-21/RIS/ES/101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</si>
</sst>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rial"/>
      <family val="2"/>
    </font>
    <font>
      <b/>
      <u val="single"/>
      <sz val="12"/>
      <name val="Arial"/>
      <family val="2"/>
    </font>
    <font>
      <sz val="12"/>
      <color indexed="8"/>
      <name val="Tahoma"/>
      <family val="2"/>
    </font>
    <font>
      <b/>
      <u val="single"/>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0"/>
      <color indexed="8"/>
      <name val="Courier New"/>
      <family val="3"/>
    </font>
    <font>
      <b/>
      <u val="single"/>
      <sz val="16"/>
      <color indexed="10"/>
      <name val="Arial"/>
      <family val="2"/>
    </font>
    <font>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0"/>
      <color rgb="FF000000"/>
      <name val="Courier New"/>
      <family val="3"/>
    </font>
    <font>
      <sz val="12"/>
      <color theme="1"/>
      <name val="Tahoma"/>
      <family val="2"/>
    </font>
    <font>
      <u val="single"/>
      <sz val="11"/>
      <color theme="1"/>
      <name val="Calibri"/>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67"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8"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9" fillId="0" borderId="0" xfId="57" applyNumberFormat="1" applyFont="1" applyFill="1">
      <alignment/>
      <protection/>
    </xf>
    <xf numFmtId="172" fontId="70"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5"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2" fontId="3"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1" fontId="2" fillId="0" borderId="12" xfId="57" applyNumberFormat="1" applyFont="1" applyFill="1" applyBorder="1" applyAlignment="1" applyProtection="1">
      <alignment horizontal="center" vertical="center"/>
      <protection locked="0"/>
    </xf>
    <xf numFmtId="0" fontId="71" fillId="35" borderId="11" xfId="59" applyNumberFormat="1" applyFont="1" applyFill="1" applyBorder="1" applyAlignment="1" applyProtection="1">
      <alignment vertical="center" wrapText="1"/>
      <protection locked="0"/>
    </xf>
    <xf numFmtId="10" fontId="72" fillId="35" borderId="11" xfId="64" applyNumberFormat="1" applyFont="1" applyFill="1" applyBorder="1" applyAlignment="1">
      <alignment horizontal="center" vertical="center"/>
    </xf>
    <xf numFmtId="0" fontId="0" fillId="0" borderId="12" xfId="0" applyFill="1" applyBorder="1" applyAlignment="1">
      <alignment horizontal="center" vertical="center"/>
    </xf>
    <xf numFmtId="0" fontId="73" fillId="0" borderId="12" xfId="60" applyNumberFormat="1" applyFont="1" applyFill="1" applyBorder="1" applyAlignment="1">
      <alignment horizontal="center" vertical="center" wrapText="1" readingOrder="1"/>
      <protection/>
    </xf>
    <xf numFmtId="176" fontId="2" fillId="0" borderId="18" xfId="59" applyNumberFormat="1" applyFont="1" applyFill="1" applyBorder="1" applyAlignment="1">
      <alignment horizontal="center" vertical="center"/>
      <protection/>
    </xf>
    <xf numFmtId="0" fontId="3" fillId="0" borderId="12" xfId="59" applyNumberFormat="1" applyFont="1" applyFill="1" applyBorder="1" applyAlignment="1">
      <alignment horizontal="center" vertical="center" wrapText="1"/>
      <protection/>
    </xf>
    <xf numFmtId="2" fontId="2" fillId="0" borderId="18" xfId="59" applyNumberFormat="1" applyFont="1" applyFill="1" applyBorder="1" applyAlignment="1">
      <alignment horizontal="center" vertical="center"/>
      <protection/>
    </xf>
    <xf numFmtId="2" fontId="2" fillId="35" borderId="19" xfId="57" applyNumberFormat="1" applyFont="1" applyFill="1" applyBorder="1" applyAlignment="1" applyProtection="1">
      <alignment horizontal="center" vertical="center"/>
      <protection locked="0"/>
    </xf>
    <xf numFmtId="172" fontId="2" fillId="0" borderId="12" xfId="57" applyNumberFormat="1" applyFont="1" applyFill="1" applyBorder="1" applyAlignment="1" applyProtection="1">
      <alignment horizontal="center" vertical="top"/>
      <protection locked="0"/>
    </xf>
    <xf numFmtId="0" fontId="2" fillId="0" borderId="12"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pplyProtection="1">
      <alignment horizontal="center" vertical="center"/>
      <protection locked="0"/>
    </xf>
    <xf numFmtId="0" fontId="16" fillId="0" borderId="12" xfId="60" applyNumberFormat="1" applyFont="1" applyFill="1" applyBorder="1" applyAlignment="1">
      <alignment vertical="top" wrapText="1"/>
      <protection/>
    </xf>
    <xf numFmtId="0" fontId="74" fillId="0" borderId="20" xfId="0" applyFont="1" applyFill="1" applyBorder="1" applyAlignment="1">
      <alignment vertical="center" wrapText="1"/>
    </xf>
    <xf numFmtId="0" fontId="74" fillId="0" borderId="21" xfId="0" applyFont="1" applyFill="1" applyBorder="1" applyAlignment="1">
      <alignment vertical="center" wrapText="1"/>
    </xf>
    <xf numFmtId="2" fontId="75" fillId="0" borderId="12"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3"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5"/>
  <sheetViews>
    <sheetView showGridLines="0" zoomScale="80" zoomScaleNormal="80" zoomScalePageLayoutView="0" workbookViewId="0" topLeftCell="A1">
      <selection activeCell="O14" sqref="O14"/>
    </sheetView>
  </sheetViews>
  <sheetFormatPr defaultColWidth="9.140625" defaultRowHeight="15"/>
  <cols>
    <col min="1" max="1" width="15.421875" style="45" customWidth="1"/>
    <col min="2" max="2" width="99.140625" style="45" customWidth="1"/>
    <col min="3" max="3" width="13.28125" style="45" customWidth="1"/>
    <col min="4" max="4" width="13.7109375" style="45" customWidth="1"/>
    <col min="5" max="5" width="12.28125" style="45" customWidth="1"/>
    <col min="6" max="6" width="10.421875" style="45" hidden="1" customWidth="1"/>
    <col min="7" max="7" width="15.421875" style="45" hidden="1" customWidth="1"/>
    <col min="8" max="8" width="6.7109375" style="45" hidden="1" customWidth="1"/>
    <col min="9" max="9" width="12.140625" style="45" hidden="1" customWidth="1"/>
    <col min="10" max="10" width="20.421875" style="45" hidden="1" customWidth="1"/>
    <col min="11" max="12" width="13.7109375" style="45" customWidth="1"/>
    <col min="13" max="13" width="21.7109375" style="45" customWidth="1"/>
    <col min="14" max="14" width="13.421875" style="46" hidden="1" customWidth="1"/>
    <col min="15" max="15" width="12.28125" style="45" customWidth="1"/>
    <col min="16" max="16" width="25.00390625" style="45" hidden="1" customWidth="1"/>
    <col min="17" max="17" width="23.421875" style="45" hidden="1" customWidth="1"/>
    <col min="18" max="19" width="6.7109375" style="45" hidden="1" customWidth="1"/>
    <col min="20" max="20" width="16.421875" style="45" hidden="1" customWidth="1"/>
    <col min="21" max="21" width="24.00390625" style="45" hidden="1" customWidth="1"/>
    <col min="22" max="22" width="24.8515625" style="45" hidden="1" customWidth="1"/>
    <col min="23" max="23" width="10.57421875" style="45" hidden="1" customWidth="1"/>
    <col min="24" max="25" width="6.7109375" style="45" hidden="1" customWidth="1"/>
    <col min="26" max="29" width="10.57421875" style="45" hidden="1" customWidth="1"/>
    <col min="30" max="31" width="6.7109375" style="45" hidden="1" customWidth="1"/>
    <col min="32" max="35" width="10.57421875" style="45" hidden="1" customWidth="1"/>
    <col min="36" max="37" width="6.7109375" style="45" hidden="1" customWidth="1"/>
    <col min="38" max="41" width="10.57421875" style="45" hidden="1" customWidth="1"/>
    <col min="42" max="43" width="6.7109375" style="45" hidden="1" customWidth="1"/>
    <col min="44" max="45" width="10.57421875" style="45" hidden="1" customWidth="1"/>
    <col min="46" max="47" width="12.28125" style="45" hidden="1" customWidth="1"/>
    <col min="48" max="49" width="6.7109375" style="45" hidden="1" customWidth="1"/>
    <col min="50" max="51" width="12.28125" style="45" hidden="1" customWidth="1"/>
    <col min="52" max="52" width="10.28125" style="45" hidden="1" customWidth="1"/>
    <col min="53" max="53" width="21.421875" style="45" customWidth="1"/>
    <col min="54" max="54" width="33.28125" style="45" customWidth="1"/>
    <col min="55" max="55" width="48.140625" style="45" customWidth="1"/>
    <col min="56" max="238" width="9.140625" style="45" customWidth="1"/>
    <col min="239" max="243" width="9.140625" style="47" customWidth="1"/>
    <col min="244" max="16384" width="9.140625" style="45"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45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46.5" customHeight="1">
      <c r="A5" s="80" t="s">
        <v>101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102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42</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44</v>
      </c>
      <c r="G11" s="13"/>
      <c r="H11" s="13"/>
      <c r="I11" s="13" t="s">
        <v>21</v>
      </c>
      <c r="J11" s="13" t="s">
        <v>22</v>
      </c>
      <c r="K11" s="13" t="s">
        <v>23</v>
      </c>
      <c r="L11" s="13" t="s">
        <v>24</v>
      </c>
      <c r="M11" s="53" t="s">
        <v>46</v>
      </c>
      <c r="N11" s="13" t="s">
        <v>25</v>
      </c>
      <c r="O11" s="55" t="s">
        <v>67</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43</v>
      </c>
      <c r="BB11" s="16" t="s">
        <v>48</v>
      </c>
      <c r="BC11" s="16" t="s">
        <v>49</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54">
        <v>5</v>
      </c>
      <c r="N12" s="17">
        <v>14</v>
      </c>
      <c r="O12" s="54">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22" customFormat="1" ht="62.25">
      <c r="A13" s="59">
        <v>1</v>
      </c>
      <c r="B13" s="68" t="s">
        <v>80</v>
      </c>
      <c r="C13" s="60" t="s">
        <v>31</v>
      </c>
      <c r="D13" s="71">
        <v>2</v>
      </c>
      <c r="E13" s="72" t="s">
        <v>32</v>
      </c>
      <c r="F13" s="52"/>
      <c r="G13" s="24"/>
      <c r="H13" s="19"/>
      <c r="I13" s="18" t="s">
        <v>33</v>
      </c>
      <c r="J13" s="20">
        <f>IF(I13="Less(-)",-1,1)</f>
        <v>1</v>
      </c>
      <c r="K13" s="66" t="s">
        <v>39</v>
      </c>
      <c r="L13" s="67" t="s">
        <v>7</v>
      </c>
      <c r="M13" s="64"/>
      <c r="N13" s="65"/>
      <c r="O13" s="56"/>
      <c r="P13" s="26"/>
      <c r="Q13" s="25"/>
      <c r="R13" s="25"/>
      <c r="S13" s="27"/>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63">
        <f aca="true" t="shared" si="0" ref="BA13:BA18">M13*D13</f>
        <v>0</v>
      </c>
      <c r="BB13" s="61">
        <f aca="true" t="shared" si="1" ref="BB13:BB18">IF(L13="INR",((BA13*O13%+R13+T13+U13)),((P13+R13+S13+Q13)))+BA13</f>
        <v>0</v>
      </c>
      <c r="BC13" s="62" t="str">
        <f aca="true" t="shared" si="2" ref="BC13:BC18">SpellNumber(L13,BB13)</f>
        <v>INR Zero Only</v>
      </c>
      <c r="IE13" s="23"/>
      <c r="IF13" s="23"/>
      <c r="IG13" s="23"/>
      <c r="IH13" s="23"/>
      <c r="II13" s="23"/>
    </row>
    <row r="14" spans="1:243" s="22" customFormat="1" ht="30.75" thickBot="1">
      <c r="A14" s="59">
        <v>2</v>
      </c>
      <c r="B14" s="70" t="s">
        <v>68</v>
      </c>
      <c r="C14" s="60" t="s">
        <v>35</v>
      </c>
      <c r="D14" s="71">
        <v>2</v>
      </c>
      <c r="E14" s="72" t="s">
        <v>32</v>
      </c>
      <c r="F14" s="52"/>
      <c r="G14" s="24"/>
      <c r="H14" s="19"/>
      <c r="I14" s="18"/>
      <c r="J14" s="20"/>
      <c r="K14" s="66" t="s">
        <v>39</v>
      </c>
      <c r="L14" s="67" t="s">
        <v>7</v>
      </c>
      <c r="M14" s="64"/>
      <c r="N14" s="65"/>
      <c r="O14" s="56"/>
      <c r="P14" s="26"/>
      <c r="Q14" s="25"/>
      <c r="R14" s="25"/>
      <c r="S14" s="27"/>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63">
        <f t="shared" si="0"/>
        <v>0</v>
      </c>
      <c r="BB14" s="61">
        <f t="shared" si="1"/>
        <v>0</v>
      </c>
      <c r="BC14" s="62" t="str">
        <f t="shared" si="2"/>
        <v>INR Zero Only</v>
      </c>
      <c r="IE14" s="23"/>
      <c r="IF14" s="23"/>
      <c r="IG14" s="23"/>
      <c r="IH14" s="23"/>
      <c r="II14" s="23"/>
    </row>
    <row r="15" spans="1:243" s="22" customFormat="1" ht="30.75" thickBot="1">
      <c r="A15" s="59">
        <v>3</v>
      </c>
      <c r="B15" s="70" t="s">
        <v>69</v>
      </c>
      <c r="C15" s="60" t="s">
        <v>50</v>
      </c>
      <c r="D15" s="71">
        <v>2</v>
      </c>
      <c r="E15" s="72" t="s">
        <v>32</v>
      </c>
      <c r="F15" s="52"/>
      <c r="G15" s="24"/>
      <c r="H15" s="19"/>
      <c r="I15" s="18"/>
      <c r="J15" s="20"/>
      <c r="K15" s="66" t="s">
        <v>39</v>
      </c>
      <c r="L15" s="67" t="s">
        <v>7</v>
      </c>
      <c r="M15" s="64"/>
      <c r="N15" s="65"/>
      <c r="O15" s="56"/>
      <c r="P15" s="26"/>
      <c r="Q15" s="25"/>
      <c r="R15" s="25"/>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63">
        <f t="shared" si="0"/>
        <v>0</v>
      </c>
      <c r="BB15" s="61">
        <f t="shared" si="1"/>
        <v>0</v>
      </c>
      <c r="BC15" s="62" t="str">
        <f t="shared" si="2"/>
        <v>INR Zero Only</v>
      </c>
      <c r="IE15" s="23"/>
      <c r="IF15" s="23"/>
      <c r="IG15" s="23"/>
      <c r="IH15" s="23"/>
      <c r="II15" s="23"/>
    </row>
    <row r="16" spans="1:243" s="22" customFormat="1" ht="30.75" thickBot="1">
      <c r="A16" s="59">
        <v>4</v>
      </c>
      <c r="B16" s="70" t="s">
        <v>70</v>
      </c>
      <c r="C16" s="60" t="s">
        <v>47</v>
      </c>
      <c r="D16" s="71">
        <v>2</v>
      </c>
      <c r="E16" s="72" t="s">
        <v>32</v>
      </c>
      <c r="F16" s="52"/>
      <c r="G16" s="24"/>
      <c r="H16" s="19"/>
      <c r="I16" s="18"/>
      <c r="J16" s="20"/>
      <c r="K16" s="66" t="s">
        <v>39</v>
      </c>
      <c r="L16" s="67" t="s">
        <v>7</v>
      </c>
      <c r="M16" s="64"/>
      <c r="N16" s="65"/>
      <c r="O16" s="56"/>
      <c r="P16" s="26"/>
      <c r="Q16" s="25"/>
      <c r="R16" s="25"/>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63">
        <f t="shared" si="0"/>
        <v>0</v>
      </c>
      <c r="BB16" s="61">
        <f t="shared" si="1"/>
        <v>0</v>
      </c>
      <c r="BC16" s="62" t="str">
        <f t="shared" si="2"/>
        <v>INR Zero Only</v>
      </c>
      <c r="IE16" s="23"/>
      <c r="IF16" s="23"/>
      <c r="IG16" s="23"/>
      <c r="IH16" s="23"/>
      <c r="II16" s="23"/>
    </row>
    <row r="17" spans="1:243" s="22" customFormat="1" ht="30.75" thickBot="1">
      <c r="A17" s="59">
        <v>5</v>
      </c>
      <c r="B17" s="70" t="s">
        <v>71</v>
      </c>
      <c r="C17" s="60" t="s">
        <v>36</v>
      </c>
      <c r="D17" s="71">
        <v>2</v>
      </c>
      <c r="E17" s="72" t="s">
        <v>32</v>
      </c>
      <c r="F17" s="52"/>
      <c r="G17" s="24"/>
      <c r="H17" s="19"/>
      <c r="I17" s="18"/>
      <c r="J17" s="20"/>
      <c r="K17" s="66" t="s">
        <v>39</v>
      </c>
      <c r="L17" s="67" t="s">
        <v>7</v>
      </c>
      <c r="M17" s="64"/>
      <c r="N17" s="65"/>
      <c r="O17" s="56"/>
      <c r="P17" s="26"/>
      <c r="Q17" s="25"/>
      <c r="R17" s="25"/>
      <c r="S17" s="2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63">
        <f t="shared" si="0"/>
        <v>0</v>
      </c>
      <c r="BB17" s="61">
        <f t="shared" si="1"/>
        <v>0</v>
      </c>
      <c r="BC17" s="62" t="str">
        <f t="shared" si="2"/>
        <v>INR Zero Only</v>
      </c>
      <c r="IE17" s="23"/>
      <c r="IF17" s="23"/>
      <c r="IG17" s="23"/>
      <c r="IH17" s="23"/>
      <c r="II17" s="23"/>
    </row>
    <row r="18" spans="1:243" s="22" customFormat="1" ht="30.75" thickBot="1">
      <c r="A18" s="59">
        <v>6</v>
      </c>
      <c r="B18" s="70" t="s">
        <v>72</v>
      </c>
      <c r="C18" s="60" t="s">
        <v>51</v>
      </c>
      <c r="D18" s="71">
        <v>2</v>
      </c>
      <c r="E18" s="72" t="s">
        <v>32</v>
      </c>
      <c r="F18" s="52"/>
      <c r="G18" s="24"/>
      <c r="H18" s="19"/>
      <c r="I18" s="18"/>
      <c r="J18" s="20"/>
      <c r="K18" s="66" t="s">
        <v>39</v>
      </c>
      <c r="L18" s="67" t="s">
        <v>7</v>
      </c>
      <c r="M18" s="64"/>
      <c r="N18" s="65"/>
      <c r="O18" s="56"/>
      <c r="P18" s="26"/>
      <c r="Q18" s="25"/>
      <c r="R18" s="25"/>
      <c r="S18" s="27"/>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63">
        <f t="shared" si="0"/>
        <v>0</v>
      </c>
      <c r="BB18" s="61">
        <f t="shared" si="1"/>
        <v>0</v>
      </c>
      <c r="BC18" s="62" t="str">
        <f t="shared" si="2"/>
        <v>INR Zero Only</v>
      </c>
      <c r="IE18" s="23"/>
      <c r="IF18" s="23"/>
      <c r="IG18" s="23"/>
      <c r="IH18" s="23"/>
      <c r="II18" s="23"/>
    </row>
    <row r="19" spans="1:243" s="22" customFormat="1" ht="30.75" thickBot="1">
      <c r="A19" s="59">
        <v>7</v>
      </c>
      <c r="B19" s="70" t="s">
        <v>73</v>
      </c>
      <c r="C19" s="60" t="s">
        <v>52</v>
      </c>
      <c r="D19" s="71">
        <v>1</v>
      </c>
      <c r="E19" s="72" t="s">
        <v>32</v>
      </c>
      <c r="F19" s="52"/>
      <c r="G19" s="24"/>
      <c r="H19" s="19"/>
      <c r="I19" s="18"/>
      <c r="J19" s="20"/>
      <c r="K19" s="66" t="s">
        <v>39</v>
      </c>
      <c r="L19" s="67" t="s">
        <v>7</v>
      </c>
      <c r="M19" s="64"/>
      <c r="N19" s="65"/>
      <c r="O19" s="56"/>
      <c r="P19" s="26"/>
      <c r="Q19" s="25"/>
      <c r="R19" s="25"/>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63">
        <f aca="true" t="shared" si="3" ref="BA19:BA27">M19*D19</f>
        <v>0</v>
      </c>
      <c r="BB19" s="61">
        <f aca="true" t="shared" si="4" ref="BB19:BB27">IF(L19="INR",((BA19*O19%+R19+T19+U19)),((P19+R19+S19+Q19)))+BA19</f>
        <v>0</v>
      </c>
      <c r="BC19" s="62" t="str">
        <f aca="true" t="shared" si="5" ref="BC19:BC27">SpellNumber(L19,BB19)</f>
        <v>INR Zero Only</v>
      </c>
      <c r="IE19" s="23"/>
      <c r="IF19" s="23"/>
      <c r="IG19" s="23"/>
      <c r="IH19" s="23"/>
      <c r="II19" s="23"/>
    </row>
    <row r="20" spans="1:243" s="22" customFormat="1" ht="30.75" thickBot="1">
      <c r="A20" s="59">
        <v>8</v>
      </c>
      <c r="B20" s="70" t="s">
        <v>74</v>
      </c>
      <c r="C20" s="60" t="s">
        <v>53</v>
      </c>
      <c r="D20" s="71">
        <v>1</v>
      </c>
      <c r="E20" s="72" t="s">
        <v>32</v>
      </c>
      <c r="F20" s="52"/>
      <c r="G20" s="24"/>
      <c r="H20" s="19"/>
      <c r="I20" s="18"/>
      <c r="J20" s="20"/>
      <c r="K20" s="66" t="s">
        <v>39</v>
      </c>
      <c r="L20" s="67" t="s">
        <v>7</v>
      </c>
      <c r="M20" s="64"/>
      <c r="N20" s="65"/>
      <c r="O20" s="56"/>
      <c r="P20" s="26"/>
      <c r="Q20" s="25"/>
      <c r="R20" s="25"/>
      <c r="S20" s="27"/>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63">
        <f t="shared" si="3"/>
        <v>0</v>
      </c>
      <c r="BB20" s="61">
        <f t="shared" si="4"/>
        <v>0</v>
      </c>
      <c r="BC20" s="62" t="str">
        <f t="shared" si="5"/>
        <v>INR Zero Only</v>
      </c>
      <c r="IE20" s="23"/>
      <c r="IF20" s="23"/>
      <c r="IG20" s="23"/>
      <c r="IH20" s="23"/>
      <c r="II20" s="23"/>
    </row>
    <row r="21" spans="1:243" s="22" customFormat="1" ht="30.75" thickBot="1">
      <c r="A21" s="59">
        <v>9</v>
      </c>
      <c r="B21" s="70" t="s">
        <v>75</v>
      </c>
      <c r="C21" s="60" t="s">
        <v>54</v>
      </c>
      <c r="D21" s="71">
        <v>1</v>
      </c>
      <c r="E21" s="72" t="s">
        <v>32</v>
      </c>
      <c r="F21" s="52"/>
      <c r="G21" s="24"/>
      <c r="H21" s="19"/>
      <c r="I21" s="18"/>
      <c r="J21" s="20"/>
      <c r="K21" s="66" t="s">
        <v>39</v>
      </c>
      <c r="L21" s="67" t="s">
        <v>7</v>
      </c>
      <c r="M21" s="64"/>
      <c r="N21" s="65"/>
      <c r="O21" s="56"/>
      <c r="P21" s="26"/>
      <c r="Q21" s="25"/>
      <c r="R21" s="25"/>
      <c r="S21" s="27"/>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63">
        <f t="shared" si="3"/>
        <v>0</v>
      </c>
      <c r="BB21" s="61">
        <f t="shared" si="4"/>
        <v>0</v>
      </c>
      <c r="BC21" s="62" t="str">
        <f t="shared" si="5"/>
        <v>INR Zero Only</v>
      </c>
      <c r="IE21" s="23"/>
      <c r="IF21" s="23"/>
      <c r="IG21" s="23"/>
      <c r="IH21" s="23"/>
      <c r="II21" s="23"/>
    </row>
    <row r="22" spans="1:243" s="22" customFormat="1" ht="30.75" thickBot="1">
      <c r="A22" s="59">
        <v>10</v>
      </c>
      <c r="B22" s="70" t="s">
        <v>76</v>
      </c>
      <c r="C22" s="60" t="s">
        <v>55</v>
      </c>
      <c r="D22" s="71">
        <v>1</v>
      </c>
      <c r="E22" s="72" t="s">
        <v>32</v>
      </c>
      <c r="F22" s="52"/>
      <c r="G22" s="24"/>
      <c r="H22" s="19"/>
      <c r="I22" s="18"/>
      <c r="J22" s="20"/>
      <c r="K22" s="66" t="s">
        <v>39</v>
      </c>
      <c r="L22" s="67" t="s">
        <v>7</v>
      </c>
      <c r="M22" s="64"/>
      <c r="N22" s="65"/>
      <c r="O22" s="56"/>
      <c r="P22" s="26"/>
      <c r="Q22" s="25"/>
      <c r="R22" s="25"/>
      <c r="S22" s="27"/>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63">
        <f t="shared" si="3"/>
        <v>0</v>
      </c>
      <c r="BB22" s="61">
        <f t="shared" si="4"/>
        <v>0</v>
      </c>
      <c r="BC22" s="62" t="str">
        <f t="shared" si="5"/>
        <v>INR Zero Only</v>
      </c>
      <c r="IE22" s="23"/>
      <c r="IF22" s="23"/>
      <c r="IG22" s="23"/>
      <c r="IH22" s="23"/>
      <c r="II22" s="23"/>
    </row>
    <row r="23" spans="1:243" s="22" customFormat="1" ht="30.75" thickBot="1">
      <c r="A23" s="59">
        <v>11</v>
      </c>
      <c r="B23" s="70" t="s">
        <v>77</v>
      </c>
      <c r="C23" s="60" t="s">
        <v>56</v>
      </c>
      <c r="D23" s="71">
        <v>1</v>
      </c>
      <c r="E23" s="72" t="s">
        <v>32</v>
      </c>
      <c r="F23" s="52"/>
      <c r="G23" s="24"/>
      <c r="H23" s="19"/>
      <c r="I23" s="18"/>
      <c r="J23" s="20"/>
      <c r="K23" s="66" t="s">
        <v>39</v>
      </c>
      <c r="L23" s="67" t="s">
        <v>7</v>
      </c>
      <c r="M23" s="64"/>
      <c r="N23" s="65"/>
      <c r="O23" s="56"/>
      <c r="P23" s="26"/>
      <c r="Q23" s="25"/>
      <c r="R23" s="25"/>
      <c r="S23" s="27"/>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63">
        <f t="shared" si="3"/>
        <v>0</v>
      </c>
      <c r="BB23" s="61">
        <f t="shared" si="4"/>
        <v>0</v>
      </c>
      <c r="BC23" s="62" t="str">
        <f t="shared" si="5"/>
        <v>INR Zero Only</v>
      </c>
      <c r="IE23" s="23"/>
      <c r="IF23" s="23"/>
      <c r="IG23" s="23"/>
      <c r="IH23" s="23"/>
      <c r="II23" s="23"/>
    </row>
    <row r="24" spans="1:243" s="22" customFormat="1" ht="30.75" thickBot="1">
      <c r="A24" s="59">
        <v>12</v>
      </c>
      <c r="B24" s="70" t="s">
        <v>78</v>
      </c>
      <c r="C24" s="60" t="s">
        <v>57</v>
      </c>
      <c r="D24" s="71">
        <v>2</v>
      </c>
      <c r="E24" s="72" t="s">
        <v>32</v>
      </c>
      <c r="F24" s="52"/>
      <c r="G24" s="24"/>
      <c r="H24" s="19"/>
      <c r="I24" s="18"/>
      <c r="J24" s="20"/>
      <c r="K24" s="66" t="s">
        <v>39</v>
      </c>
      <c r="L24" s="67" t="s">
        <v>7</v>
      </c>
      <c r="M24" s="64"/>
      <c r="N24" s="65"/>
      <c r="O24" s="56"/>
      <c r="P24" s="26"/>
      <c r="Q24" s="25"/>
      <c r="R24" s="25"/>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63">
        <f t="shared" si="3"/>
        <v>0</v>
      </c>
      <c r="BB24" s="61">
        <f t="shared" si="4"/>
        <v>0</v>
      </c>
      <c r="BC24" s="62" t="str">
        <f t="shared" si="5"/>
        <v>INR Zero Only</v>
      </c>
      <c r="IE24" s="23"/>
      <c r="IF24" s="23"/>
      <c r="IG24" s="23"/>
      <c r="IH24" s="23"/>
      <c r="II24" s="23"/>
    </row>
    <row r="25" spans="1:243" s="22" customFormat="1" ht="30.75" thickBot="1">
      <c r="A25" s="59">
        <v>13</v>
      </c>
      <c r="B25" s="70" t="s">
        <v>79</v>
      </c>
      <c r="C25" s="60" t="s">
        <v>58</v>
      </c>
      <c r="D25" s="71">
        <v>2</v>
      </c>
      <c r="E25" s="72" t="s">
        <v>32</v>
      </c>
      <c r="F25" s="52"/>
      <c r="G25" s="24"/>
      <c r="H25" s="19"/>
      <c r="I25" s="18"/>
      <c r="J25" s="20"/>
      <c r="K25" s="66" t="s">
        <v>39</v>
      </c>
      <c r="L25" s="67" t="s">
        <v>7</v>
      </c>
      <c r="M25" s="64"/>
      <c r="N25" s="65"/>
      <c r="O25" s="56"/>
      <c r="P25" s="26"/>
      <c r="Q25" s="25"/>
      <c r="R25" s="25"/>
      <c r="S25" s="27"/>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63">
        <f t="shared" si="3"/>
        <v>0</v>
      </c>
      <c r="BB25" s="61">
        <f t="shared" si="4"/>
        <v>0</v>
      </c>
      <c r="BC25" s="62" t="str">
        <f t="shared" si="5"/>
        <v>INR Zero Only</v>
      </c>
      <c r="IE25" s="23"/>
      <c r="IF25" s="23"/>
      <c r="IG25" s="23"/>
      <c r="IH25" s="23"/>
      <c r="II25" s="23"/>
    </row>
    <row r="26" spans="1:243" s="22" customFormat="1" ht="60.75" thickBot="1">
      <c r="A26" s="59">
        <v>14</v>
      </c>
      <c r="B26" s="69" t="s">
        <v>81</v>
      </c>
      <c r="C26" s="60" t="s">
        <v>59</v>
      </c>
      <c r="D26" s="71">
        <v>2</v>
      </c>
      <c r="E26" s="72" t="s">
        <v>32</v>
      </c>
      <c r="F26" s="52"/>
      <c r="G26" s="24"/>
      <c r="H26" s="19"/>
      <c r="I26" s="18"/>
      <c r="J26" s="20"/>
      <c r="K26" s="66" t="s">
        <v>39</v>
      </c>
      <c r="L26" s="67" t="s">
        <v>7</v>
      </c>
      <c r="M26" s="64"/>
      <c r="N26" s="65"/>
      <c r="O26" s="56"/>
      <c r="P26" s="26"/>
      <c r="Q26" s="25"/>
      <c r="R26" s="25"/>
      <c r="S26" s="27"/>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63">
        <f t="shared" si="3"/>
        <v>0</v>
      </c>
      <c r="BB26" s="61">
        <f t="shared" si="4"/>
        <v>0</v>
      </c>
      <c r="BC26" s="62" t="str">
        <f t="shared" si="5"/>
        <v>INR Zero Only</v>
      </c>
      <c r="IE26" s="23"/>
      <c r="IF26" s="23"/>
      <c r="IG26" s="23"/>
      <c r="IH26" s="23"/>
      <c r="II26" s="23"/>
    </row>
    <row r="27" spans="1:243" s="22" customFormat="1" ht="30.75" thickBot="1">
      <c r="A27" s="59">
        <v>15</v>
      </c>
      <c r="B27" s="70" t="s">
        <v>68</v>
      </c>
      <c r="C27" s="60" t="s">
        <v>60</v>
      </c>
      <c r="D27" s="71">
        <v>2</v>
      </c>
      <c r="E27" s="72" t="s">
        <v>32</v>
      </c>
      <c r="F27" s="52"/>
      <c r="G27" s="24"/>
      <c r="H27" s="19"/>
      <c r="I27" s="18"/>
      <c r="J27" s="20"/>
      <c r="K27" s="66" t="s">
        <v>39</v>
      </c>
      <c r="L27" s="67" t="s">
        <v>7</v>
      </c>
      <c r="M27" s="64"/>
      <c r="N27" s="65"/>
      <c r="O27" s="56"/>
      <c r="P27" s="26"/>
      <c r="Q27" s="25"/>
      <c r="R27" s="25"/>
      <c r="S27" s="27"/>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63">
        <f t="shared" si="3"/>
        <v>0</v>
      </c>
      <c r="BB27" s="61">
        <f t="shared" si="4"/>
        <v>0</v>
      </c>
      <c r="BC27" s="62" t="str">
        <f t="shared" si="5"/>
        <v>INR Zero Only</v>
      </c>
      <c r="IE27" s="23"/>
      <c r="IF27" s="23"/>
      <c r="IG27" s="23"/>
      <c r="IH27" s="23"/>
      <c r="II27" s="23"/>
    </row>
    <row r="28" spans="1:243" s="22" customFormat="1" ht="30.75" thickBot="1">
      <c r="A28" s="59">
        <v>16</v>
      </c>
      <c r="B28" s="70" t="s">
        <v>69</v>
      </c>
      <c r="C28" s="60" t="s">
        <v>61</v>
      </c>
      <c r="D28" s="71">
        <v>2</v>
      </c>
      <c r="E28" s="72" t="s">
        <v>32</v>
      </c>
      <c r="F28" s="52"/>
      <c r="G28" s="24"/>
      <c r="H28" s="19"/>
      <c r="I28" s="18"/>
      <c r="J28" s="20"/>
      <c r="K28" s="66" t="s">
        <v>39</v>
      </c>
      <c r="L28" s="67" t="s">
        <v>7</v>
      </c>
      <c r="M28" s="64"/>
      <c r="N28" s="65"/>
      <c r="O28" s="56"/>
      <c r="P28" s="26"/>
      <c r="Q28" s="25"/>
      <c r="R28" s="25"/>
      <c r="S28" s="27"/>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63">
        <f aca="true" t="shared" si="6" ref="BA28:BA51">M28*D28</f>
        <v>0</v>
      </c>
      <c r="BB28" s="61">
        <f aca="true" t="shared" si="7" ref="BB28:BB51">IF(L28="INR",((BA28*O28%+R28+T28+U28)),((P28+R28+S28+Q28)))+BA28</f>
        <v>0</v>
      </c>
      <c r="BC28" s="62" t="str">
        <f aca="true" t="shared" si="8" ref="BC28:BC51">SpellNumber(L28,BB28)</f>
        <v>INR Zero Only</v>
      </c>
      <c r="IE28" s="23"/>
      <c r="IF28" s="23"/>
      <c r="IG28" s="23"/>
      <c r="IH28" s="23"/>
      <c r="II28" s="23"/>
    </row>
    <row r="29" spans="1:243" s="22" customFormat="1" ht="30.75" thickBot="1">
      <c r="A29" s="59">
        <v>17</v>
      </c>
      <c r="B29" s="70" t="s">
        <v>70</v>
      </c>
      <c r="C29" s="60" t="s">
        <v>62</v>
      </c>
      <c r="D29" s="71">
        <v>2</v>
      </c>
      <c r="E29" s="72" t="s">
        <v>32</v>
      </c>
      <c r="F29" s="52"/>
      <c r="G29" s="24"/>
      <c r="H29" s="19"/>
      <c r="I29" s="18"/>
      <c r="J29" s="20"/>
      <c r="K29" s="66" t="s">
        <v>39</v>
      </c>
      <c r="L29" s="67" t="s">
        <v>7</v>
      </c>
      <c r="M29" s="64"/>
      <c r="N29" s="65"/>
      <c r="O29" s="56"/>
      <c r="P29" s="26"/>
      <c r="Q29" s="25"/>
      <c r="R29" s="25"/>
      <c r="S29" s="27"/>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63">
        <f t="shared" si="6"/>
        <v>0</v>
      </c>
      <c r="BB29" s="61">
        <f t="shared" si="7"/>
        <v>0</v>
      </c>
      <c r="BC29" s="62" t="str">
        <f t="shared" si="8"/>
        <v>INR Zero Only</v>
      </c>
      <c r="IE29" s="23"/>
      <c r="IF29" s="23"/>
      <c r="IG29" s="23"/>
      <c r="IH29" s="23"/>
      <c r="II29" s="23"/>
    </row>
    <row r="30" spans="1:243" s="22" customFormat="1" ht="30.75" thickBot="1">
      <c r="A30" s="59">
        <v>18</v>
      </c>
      <c r="B30" s="70" t="s">
        <v>71</v>
      </c>
      <c r="C30" s="60" t="s">
        <v>63</v>
      </c>
      <c r="D30" s="71">
        <v>2</v>
      </c>
      <c r="E30" s="72" t="s">
        <v>32</v>
      </c>
      <c r="F30" s="52"/>
      <c r="G30" s="24"/>
      <c r="H30" s="19"/>
      <c r="I30" s="18"/>
      <c r="J30" s="20"/>
      <c r="K30" s="66" t="s">
        <v>39</v>
      </c>
      <c r="L30" s="67" t="s">
        <v>7</v>
      </c>
      <c r="M30" s="64"/>
      <c r="N30" s="65"/>
      <c r="O30" s="56"/>
      <c r="P30" s="26"/>
      <c r="Q30" s="25"/>
      <c r="R30" s="25"/>
      <c r="S30" s="27"/>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63">
        <f t="shared" si="6"/>
        <v>0</v>
      </c>
      <c r="BB30" s="61">
        <f t="shared" si="7"/>
        <v>0</v>
      </c>
      <c r="BC30" s="62" t="str">
        <f t="shared" si="8"/>
        <v>INR Zero Only</v>
      </c>
      <c r="IE30" s="23"/>
      <c r="IF30" s="23"/>
      <c r="IG30" s="23"/>
      <c r="IH30" s="23"/>
      <c r="II30" s="23"/>
    </row>
    <row r="31" spans="1:243" s="22" customFormat="1" ht="30.75" thickBot="1">
      <c r="A31" s="59">
        <v>19</v>
      </c>
      <c r="B31" s="70" t="s">
        <v>72</v>
      </c>
      <c r="C31" s="60" t="s">
        <v>64</v>
      </c>
      <c r="D31" s="71">
        <v>2</v>
      </c>
      <c r="E31" s="72" t="s">
        <v>32</v>
      </c>
      <c r="F31" s="52"/>
      <c r="G31" s="24"/>
      <c r="H31" s="19"/>
      <c r="I31" s="18"/>
      <c r="J31" s="20"/>
      <c r="K31" s="66" t="s">
        <v>39</v>
      </c>
      <c r="L31" s="67" t="s">
        <v>7</v>
      </c>
      <c r="M31" s="64"/>
      <c r="N31" s="65"/>
      <c r="O31" s="56"/>
      <c r="P31" s="26"/>
      <c r="Q31" s="25"/>
      <c r="R31" s="25"/>
      <c r="S31" s="27"/>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63">
        <f t="shared" si="6"/>
        <v>0</v>
      </c>
      <c r="BB31" s="61">
        <f t="shared" si="7"/>
        <v>0</v>
      </c>
      <c r="BC31" s="62" t="str">
        <f t="shared" si="8"/>
        <v>INR Zero Only</v>
      </c>
      <c r="IE31" s="23"/>
      <c r="IF31" s="23"/>
      <c r="IG31" s="23"/>
      <c r="IH31" s="23"/>
      <c r="II31" s="23"/>
    </row>
    <row r="32" spans="1:243" s="22" customFormat="1" ht="30.75" thickBot="1">
      <c r="A32" s="59">
        <v>20</v>
      </c>
      <c r="B32" s="70" t="s">
        <v>73</v>
      </c>
      <c r="C32" s="60" t="s">
        <v>65</v>
      </c>
      <c r="D32" s="71">
        <v>1</v>
      </c>
      <c r="E32" s="72" t="s">
        <v>32</v>
      </c>
      <c r="F32" s="52"/>
      <c r="G32" s="24"/>
      <c r="H32" s="19"/>
      <c r="I32" s="18"/>
      <c r="J32" s="20"/>
      <c r="K32" s="66" t="s">
        <v>39</v>
      </c>
      <c r="L32" s="67" t="s">
        <v>7</v>
      </c>
      <c r="M32" s="64"/>
      <c r="N32" s="65"/>
      <c r="O32" s="56"/>
      <c r="P32" s="26"/>
      <c r="Q32" s="25"/>
      <c r="R32" s="25"/>
      <c r="S32" s="27"/>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63">
        <f t="shared" si="6"/>
        <v>0</v>
      </c>
      <c r="BB32" s="61">
        <f t="shared" si="7"/>
        <v>0</v>
      </c>
      <c r="BC32" s="62" t="str">
        <f t="shared" si="8"/>
        <v>INR Zero Only</v>
      </c>
      <c r="IE32" s="23"/>
      <c r="IF32" s="23"/>
      <c r="IG32" s="23"/>
      <c r="IH32" s="23"/>
      <c r="II32" s="23"/>
    </row>
    <row r="33" spans="1:243" s="22" customFormat="1" ht="30.75" thickBot="1">
      <c r="A33" s="59">
        <v>21</v>
      </c>
      <c r="B33" s="70" t="s">
        <v>74</v>
      </c>
      <c r="C33" s="60" t="s">
        <v>66</v>
      </c>
      <c r="D33" s="71">
        <v>1</v>
      </c>
      <c r="E33" s="72" t="s">
        <v>32</v>
      </c>
      <c r="F33" s="52"/>
      <c r="G33" s="24"/>
      <c r="H33" s="19"/>
      <c r="I33" s="18"/>
      <c r="J33" s="20"/>
      <c r="K33" s="66" t="s">
        <v>39</v>
      </c>
      <c r="L33" s="67" t="s">
        <v>7</v>
      </c>
      <c r="M33" s="64"/>
      <c r="N33" s="65"/>
      <c r="O33" s="56"/>
      <c r="P33" s="26"/>
      <c r="Q33" s="25"/>
      <c r="R33" s="25"/>
      <c r="S33" s="27"/>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63">
        <f t="shared" si="6"/>
        <v>0</v>
      </c>
      <c r="BB33" s="61">
        <f t="shared" si="7"/>
        <v>0</v>
      </c>
      <c r="BC33" s="62" t="str">
        <f t="shared" si="8"/>
        <v>INR Zero Only</v>
      </c>
      <c r="IE33" s="23"/>
      <c r="IF33" s="23"/>
      <c r="IG33" s="23"/>
      <c r="IH33" s="23"/>
      <c r="II33" s="23"/>
    </row>
    <row r="34" spans="1:243" s="22" customFormat="1" ht="30.75" thickBot="1">
      <c r="A34" s="59">
        <v>22</v>
      </c>
      <c r="B34" s="70" t="s">
        <v>75</v>
      </c>
      <c r="C34" s="60" t="s">
        <v>83</v>
      </c>
      <c r="D34" s="71">
        <v>1</v>
      </c>
      <c r="E34" s="72" t="s">
        <v>32</v>
      </c>
      <c r="F34" s="52"/>
      <c r="G34" s="24"/>
      <c r="H34" s="19"/>
      <c r="I34" s="18"/>
      <c r="J34" s="20"/>
      <c r="K34" s="66" t="s">
        <v>39</v>
      </c>
      <c r="L34" s="67" t="s">
        <v>7</v>
      </c>
      <c r="M34" s="64"/>
      <c r="N34" s="65"/>
      <c r="O34" s="56"/>
      <c r="P34" s="26"/>
      <c r="Q34" s="25"/>
      <c r="R34" s="25"/>
      <c r="S34" s="27"/>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63">
        <f t="shared" si="6"/>
        <v>0</v>
      </c>
      <c r="BB34" s="61">
        <f t="shared" si="7"/>
        <v>0</v>
      </c>
      <c r="BC34" s="62" t="str">
        <f t="shared" si="8"/>
        <v>INR Zero Only</v>
      </c>
      <c r="IE34" s="23"/>
      <c r="IF34" s="23"/>
      <c r="IG34" s="23"/>
      <c r="IH34" s="23"/>
      <c r="II34" s="23"/>
    </row>
    <row r="35" spans="1:243" s="22" customFormat="1" ht="30.75" thickBot="1">
      <c r="A35" s="59">
        <v>23</v>
      </c>
      <c r="B35" s="70" t="s">
        <v>76</v>
      </c>
      <c r="C35" s="60" t="s">
        <v>84</v>
      </c>
      <c r="D35" s="71">
        <v>1</v>
      </c>
      <c r="E35" s="72" t="s">
        <v>32</v>
      </c>
      <c r="F35" s="52"/>
      <c r="G35" s="24"/>
      <c r="H35" s="19"/>
      <c r="I35" s="18"/>
      <c r="J35" s="20"/>
      <c r="K35" s="66" t="s">
        <v>39</v>
      </c>
      <c r="L35" s="67" t="s">
        <v>7</v>
      </c>
      <c r="M35" s="64"/>
      <c r="N35" s="65"/>
      <c r="O35" s="56"/>
      <c r="P35" s="26"/>
      <c r="Q35" s="25"/>
      <c r="R35" s="25"/>
      <c r="S35" s="27"/>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63">
        <f t="shared" si="6"/>
        <v>0</v>
      </c>
      <c r="BB35" s="61">
        <f t="shared" si="7"/>
        <v>0</v>
      </c>
      <c r="BC35" s="62" t="str">
        <f t="shared" si="8"/>
        <v>INR Zero Only</v>
      </c>
      <c r="IE35" s="23"/>
      <c r="IF35" s="23"/>
      <c r="IG35" s="23"/>
      <c r="IH35" s="23"/>
      <c r="II35" s="23"/>
    </row>
    <row r="36" spans="1:243" s="22" customFormat="1" ht="30.75" thickBot="1">
      <c r="A36" s="59">
        <v>24</v>
      </c>
      <c r="B36" s="70" t="s">
        <v>77</v>
      </c>
      <c r="C36" s="60" t="s">
        <v>85</v>
      </c>
      <c r="D36" s="71">
        <v>1</v>
      </c>
      <c r="E36" s="72" t="s">
        <v>32</v>
      </c>
      <c r="F36" s="52"/>
      <c r="G36" s="24"/>
      <c r="H36" s="19"/>
      <c r="I36" s="18"/>
      <c r="J36" s="20"/>
      <c r="K36" s="66" t="s">
        <v>39</v>
      </c>
      <c r="L36" s="67" t="s">
        <v>7</v>
      </c>
      <c r="M36" s="64"/>
      <c r="N36" s="65"/>
      <c r="O36" s="56"/>
      <c r="P36" s="26"/>
      <c r="Q36" s="25"/>
      <c r="R36" s="25"/>
      <c r="S36" s="27"/>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63">
        <f t="shared" si="6"/>
        <v>0</v>
      </c>
      <c r="BB36" s="61">
        <f t="shared" si="7"/>
        <v>0</v>
      </c>
      <c r="BC36" s="62" t="str">
        <f t="shared" si="8"/>
        <v>INR Zero Only</v>
      </c>
      <c r="IE36" s="23"/>
      <c r="IF36" s="23"/>
      <c r="IG36" s="23"/>
      <c r="IH36" s="23"/>
      <c r="II36" s="23"/>
    </row>
    <row r="37" spans="1:243" s="22" customFormat="1" ht="30.75" thickBot="1">
      <c r="A37" s="59">
        <v>25</v>
      </c>
      <c r="B37" s="70" t="s">
        <v>78</v>
      </c>
      <c r="C37" s="60" t="s">
        <v>86</v>
      </c>
      <c r="D37" s="71">
        <v>2</v>
      </c>
      <c r="E37" s="72" t="s">
        <v>32</v>
      </c>
      <c r="F37" s="52"/>
      <c r="G37" s="24"/>
      <c r="H37" s="19"/>
      <c r="I37" s="18"/>
      <c r="J37" s="20"/>
      <c r="K37" s="66" t="s">
        <v>39</v>
      </c>
      <c r="L37" s="67" t="s">
        <v>7</v>
      </c>
      <c r="M37" s="64"/>
      <c r="N37" s="65"/>
      <c r="O37" s="56"/>
      <c r="P37" s="26"/>
      <c r="Q37" s="25"/>
      <c r="R37" s="25"/>
      <c r="S37" s="27"/>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63">
        <f t="shared" si="6"/>
        <v>0</v>
      </c>
      <c r="BB37" s="61">
        <f t="shared" si="7"/>
        <v>0</v>
      </c>
      <c r="BC37" s="62" t="str">
        <f t="shared" si="8"/>
        <v>INR Zero Only</v>
      </c>
      <c r="IE37" s="23"/>
      <c r="IF37" s="23"/>
      <c r="IG37" s="23"/>
      <c r="IH37" s="23"/>
      <c r="II37" s="23"/>
    </row>
    <row r="38" spans="1:243" s="22" customFormat="1" ht="30.75" thickBot="1">
      <c r="A38" s="59">
        <v>26</v>
      </c>
      <c r="B38" s="70" t="s">
        <v>79</v>
      </c>
      <c r="C38" s="60" t="s">
        <v>87</v>
      </c>
      <c r="D38" s="71">
        <v>2</v>
      </c>
      <c r="E38" s="72" t="s">
        <v>32</v>
      </c>
      <c r="F38" s="52"/>
      <c r="G38" s="24"/>
      <c r="H38" s="19"/>
      <c r="I38" s="18"/>
      <c r="J38" s="20"/>
      <c r="K38" s="66" t="s">
        <v>39</v>
      </c>
      <c r="L38" s="67" t="s">
        <v>7</v>
      </c>
      <c r="M38" s="64"/>
      <c r="N38" s="65"/>
      <c r="O38" s="56"/>
      <c r="P38" s="26"/>
      <c r="Q38" s="25"/>
      <c r="R38" s="25"/>
      <c r="S38" s="27"/>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63">
        <f t="shared" si="6"/>
        <v>0</v>
      </c>
      <c r="BB38" s="61">
        <f t="shared" si="7"/>
        <v>0</v>
      </c>
      <c r="BC38" s="62" t="str">
        <f t="shared" si="8"/>
        <v>INR Zero Only</v>
      </c>
      <c r="IE38" s="23"/>
      <c r="IF38" s="23"/>
      <c r="IG38" s="23"/>
      <c r="IH38" s="23"/>
      <c r="II38" s="23"/>
    </row>
    <row r="39" spans="1:243" s="22" customFormat="1" ht="60.75" thickBot="1">
      <c r="A39" s="59">
        <v>27</v>
      </c>
      <c r="B39" s="69" t="s">
        <v>82</v>
      </c>
      <c r="C39" s="60" t="s">
        <v>88</v>
      </c>
      <c r="D39" s="71">
        <v>2</v>
      </c>
      <c r="E39" s="72" t="s">
        <v>32</v>
      </c>
      <c r="F39" s="52"/>
      <c r="G39" s="24"/>
      <c r="H39" s="19"/>
      <c r="I39" s="18"/>
      <c r="J39" s="20"/>
      <c r="K39" s="66" t="s">
        <v>39</v>
      </c>
      <c r="L39" s="67" t="s">
        <v>7</v>
      </c>
      <c r="M39" s="64"/>
      <c r="N39" s="65"/>
      <c r="O39" s="56"/>
      <c r="P39" s="26"/>
      <c r="Q39" s="25"/>
      <c r="R39" s="25"/>
      <c r="S39" s="27"/>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63">
        <f t="shared" si="6"/>
        <v>0</v>
      </c>
      <c r="BB39" s="61">
        <f t="shared" si="7"/>
        <v>0</v>
      </c>
      <c r="BC39" s="62" t="str">
        <f t="shared" si="8"/>
        <v>INR Zero Only</v>
      </c>
      <c r="IE39" s="23"/>
      <c r="IF39" s="23"/>
      <c r="IG39" s="23"/>
      <c r="IH39" s="23"/>
      <c r="II39" s="23"/>
    </row>
    <row r="40" spans="1:243" s="22" customFormat="1" ht="30.75" thickBot="1">
      <c r="A40" s="59">
        <v>28</v>
      </c>
      <c r="B40" s="70" t="s">
        <v>68</v>
      </c>
      <c r="C40" s="60" t="s">
        <v>89</v>
      </c>
      <c r="D40" s="71">
        <v>2</v>
      </c>
      <c r="E40" s="72" t="s">
        <v>32</v>
      </c>
      <c r="F40" s="52"/>
      <c r="G40" s="24"/>
      <c r="H40" s="19"/>
      <c r="I40" s="18"/>
      <c r="J40" s="20"/>
      <c r="K40" s="66" t="s">
        <v>39</v>
      </c>
      <c r="L40" s="67" t="s">
        <v>7</v>
      </c>
      <c r="M40" s="64"/>
      <c r="N40" s="65"/>
      <c r="O40" s="56"/>
      <c r="P40" s="26"/>
      <c r="Q40" s="25"/>
      <c r="R40" s="25"/>
      <c r="S40" s="27"/>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63">
        <f t="shared" si="6"/>
        <v>0</v>
      </c>
      <c r="BB40" s="61">
        <f t="shared" si="7"/>
        <v>0</v>
      </c>
      <c r="BC40" s="62" t="str">
        <f t="shared" si="8"/>
        <v>INR Zero Only</v>
      </c>
      <c r="IE40" s="23"/>
      <c r="IF40" s="23"/>
      <c r="IG40" s="23"/>
      <c r="IH40" s="23"/>
      <c r="II40" s="23"/>
    </row>
    <row r="41" spans="1:243" s="22" customFormat="1" ht="30.75" thickBot="1">
      <c r="A41" s="59">
        <v>29</v>
      </c>
      <c r="B41" s="70" t="s">
        <v>69</v>
      </c>
      <c r="C41" s="60" t="s">
        <v>90</v>
      </c>
      <c r="D41" s="71">
        <v>2</v>
      </c>
      <c r="E41" s="72" t="s">
        <v>32</v>
      </c>
      <c r="F41" s="52"/>
      <c r="G41" s="24"/>
      <c r="H41" s="19"/>
      <c r="I41" s="18"/>
      <c r="J41" s="20"/>
      <c r="K41" s="66" t="s">
        <v>39</v>
      </c>
      <c r="L41" s="67" t="s">
        <v>7</v>
      </c>
      <c r="M41" s="64"/>
      <c r="N41" s="65"/>
      <c r="O41" s="56"/>
      <c r="P41" s="26"/>
      <c r="Q41" s="25"/>
      <c r="R41" s="25"/>
      <c r="S41" s="27"/>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63">
        <f t="shared" si="6"/>
        <v>0</v>
      </c>
      <c r="BB41" s="61">
        <f t="shared" si="7"/>
        <v>0</v>
      </c>
      <c r="BC41" s="62" t="str">
        <f t="shared" si="8"/>
        <v>INR Zero Only</v>
      </c>
      <c r="IE41" s="23"/>
      <c r="IF41" s="23"/>
      <c r="IG41" s="23"/>
      <c r="IH41" s="23"/>
      <c r="II41" s="23"/>
    </row>
    <row r="42" spans="1:243" s="22" customFormat="1" ht="30.75" thickBot="1">
      <c r="A42" s="59">
        <v>30</v>
      </c>
      <c r="B42" s="70" t="s">
        <v>70</v>
      </c>
      <c r="C42" s="60" t="s">
        <v>91</v>
      </c>
      <c r="D42" s="71">
        <v>2</v>
      </c>
      <c r="E42" s="72" t="s">
        <v>32</v>
      </c>
      <c r="F42" s="52"/>
      <c r="G42" s="24"/>
      <c r="H42" s="19"/>
      <c r="I42" s="18"/>
      <c r="J42" s="20"/>
      <c r="K42" s="66" t="s">
        <v>39</v>
      </c>
      <c r="L42" s="67" t="s">
        <v>7</v>
      </c>
      <c r="M42" s="64"/>
      <c r="N42" s="65"/>
      <c r="O42" s="56"/>
      <c r="P42" s="26"/>
      <c r="Q42" s="25"/>
      <c r="R42" s="25"/>
      <c r="S42" s="27"/>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63">
        <f t="shared" si="6"/>
        <v>0</v>
      </c>
      <c r="BB42" s="61">
        <f t="shared" si="7"/>
        <v>0</v>
      </c>
      <c r="BC42" s="62" t="str">
        <f t="shared" si="8"/>
        <v>INR Zero Only</v>
      </c>
      <c r="IE42" s="23"/>
      <c r="IF42" s="23"/>
      <c r="IG42" s="23"/>
      <c r="IH42" s="23"/>
      <c r="II42" s="23"/>
    </row>
    <row r="43" spans="1:243" s="22" customFormat="1" ht="30.75" thickBot="1">
      <c r="A43" s="59">
        <v>31</v>
      </c>
      <c r="B43" s="70" t="s">
        <v>71</v>
      </c>
      <c r="C43" s="60" t="s">
        <v>92</v>
      </c>
      <c r="D43" s="71">
        <v>2</v>
      </c>
      <c r="E43" s="72" t="s">
        <v>32</v>
      </c>
      <c r="F43" s="52"/>
      <c r="G43" s="24"/>
      <c r="H43" s="19"/>
      <c r="I43" s="18"/>
      <c r="J43" s="20"/>
      <c r="K43" s="66" t="s">
        <v>39</v>
      </c>
      <c r="L43" s="67" t="s">
        <v>7</v>
      </c>
      <c r="M43" s="64"/>
      <c r="N43" s="65"/>
      <c r="O43" s="56"/>
      <c r="P43" s="26"/>
      <c r="Q43" s="25"/>
      <c r="R43" s="25"/>
      <c r="S43" s="27"/>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63">
        <f t="shared" si="6"/>
        <v>0</v>
      </c>
      <c r="BB43" s="61">
        <f t="shared" si="7"/>
        <v>0</v>
      </c>
      <c r="BC43" s="62" t="str">
        <f t="shared" si="8"/>
        <v>INR Zero Only</v>
      </c>
      <c r="IE43" s="23"/>
      <c r="IF43" s="23"/>
      <c r="IG43" s="23"/>
      <c r="IH43" s="23"/>
      <c r="II43" s="23"/>
    </row>
    <row r="44" spans="1:243" s="22" customFormat="1" ht="30.75" thickBot="1">
      <c r="A44" s="59">
        <v>32</v>
      </c>
      <c r="B44" s="70" t="s">
        <v>72</v>
      </c>
      <c r="C44" s="60" t="s">
        <v>93</v>
      </c>
      <c r="D44" s="71">
        <v>2</v>
      </c>
      <c r="E44" s="72" t="s">
        <v>32</v>
      </c>
      <c r="F44" s="52"/>
      <c r="G44" s="24"/>
      <c r="H44" s="19"/>
      <c r="I44" s="18"/>
      <c r="J44" s="20"/>
      <c r="K44" s="66" t="s">
        <v>39</v>
      </c>
      <c r="L44" s="67" t="s">
        <v>7</v>
      </c>
      <c r="M44" s="64"/>
      <c r="N44" s="65"/>
      <c r="O44" s="56"/>
      <c r="P44" s="26"/>
      <c r="Q44" s="25"/>
      <c r="R44" s="25"/>
      <c r="S44" s="27"/>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63">
        <f t="shared" si="6"/>
        <v>0</v>
      </c>
      <c r="BB44" s="61">
        <f t="shared" si="7"/>
        <v>0</v>
      </c>
      <c r="BC44" s="62" t="str">
        <f t="shared" si="8"/>
        <v>INR Zero Only</v>
      </c>
      <c r="IE44" s="23"/>
      <c r="IF44" s="23"/>
      <c r="IG44" s="23"/>
      <c r="IH44" s="23"/>
      <c r="II44" s="23"/>
    </row>
    <row r="45" spans="1:243" s="22" customFormat="1" ht="30.75" thickBot="1">
      <c r="A45" s="59">
        <v>33</v>
      </c>
      <c r="B45" s="70" t="s">
        <v>73</v>
      </c>
      <c r="C45" s="60" t="s">
        <v>94</v>
      </c>
      <c r="D45" s="71">
        <v>1</v>
      </c>
      <c r="E45" s="72" t="s">
        <v>32</v>
      </c>
      <c r="F45" s="52"/>
      <c r="G45" s="24"/>
      <c r="H45" s="19"/>
      <c r="I45" s="18"/>
      <c r="J45" s="20"/>
      <c r="K45" s="66" t="s">
        <v>39</v>
      </c>
      <c r="L45" s="67" t="s">
        <v>7</v>
      </c>
      <c r="M45" s="64"/>
      <c r="N45" s="65"/>
      <c r="O45" s="56"/>
      <c r="P45" s="26"/>
      <c r="Q45" s="25"/>
      <c r="R45" s="25"/>
      <c r="S45" s="27"/>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63">
        <f t="shared" si="6"/>
        <v>0</v>
      </c>
      <c r="BB45" s="61">
        <f t="shared" si="7"/>
        <v>0</v>
      </c>
      <c r="BC45" s="62" t="str">
        <f t="shared" si="8"/>
        <v>INR Zero Only</v>
      </c>
      <c r="IE45" s="23"/>
      <c r="IF45" s="23"/>
      <c r="IG45" s="23"/>
      <c r="IH45" s="23"/>
      <c r="II45" s="23"/>
    </row>
    <row r="46" spans="1:243" s="22" customFormat="1" ht="30.75" thickBot="1">
      <c r="A46" s="59">
        <v>34</v>
      </c>
      <c r="B46" s="70" t="s">
        <v>74</v>
      </c>
      <c r="C46" s="60" t="s">
        <v>95</v>
      </c>
      <c r="D46" s="71">
        <v>1</v>
      </c>
      <c r="E46" s="72" t="s">
        <v>32</v>
      </c>
      <c r="F46" s="52"/>
      <c r="G46" s="24"/>
      <c r="H46" s="19"/>
      <c r="I46" s="18"/>
      <c r="J46" s="20"/>
      <c r="K46" s="66" t="s">
        <v>39</v>
      </c>
      <c r="L46" s="67" t="s">
        <v>7</v>
      </c>
      <c r="M46" s="64"/>
      <c r="N46" s="65"/>
      <c r="O46" s="56"/>
      <c r="P46" s="26"/>
      <c r="Q46" s="25"/>
      <c r="R46" s="25"/>
      <c r="S46" s="27"/>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63">
        <f t="shared" si="6"/>
        <v>0</v>
      </c>
      <c r="BB46" s="61">
        <f t="shared" si="7"/>
        <v>0</v>
      </c>
      <c r="BC46" s="62" t="str">
        <f t="shared" si="8"/>
        <v>INR Zero Only</v>
      </c>
      <c r="IE46" s="23"/>
      <c r="IF46" s="23"/>
      <c r="IG46" s="23"/>
      <c r="IH46" s="23"/>
      <c r="II46" s="23"/>
    </row>
    <row r="47" spans="1:243" s="22" customFormat="1" ht="30.75" thickBot="1">
      <c r="A47" s="59">
        <v>35</v>
      </c>
      <c r="B47" s="70" t="s">
        <v>75</v>
      </c>
      <c r="C47" s="60" t="s">
        <v>96</v>
      </c>
      <c r="D47" s="71">
        <v>1</v>
      </c>
      <c r="E47" s="72" t="s">
        <v>32</v>
      </c>
      <c r="F47" s="52"/>
      <c r="G47" s="24"/>
      <c r="H47" s="19"/>
      <c r="I47" s="18"/>
      <c r="J47" s="20"/>
      <c r="K47" s="66" t="s">
        <v>39</v>
      </c>
      <c r="L47" s="67" t="s">
        <v>7</v>
      </c>
      <c r="M47" s="64"/>
      <c r="N47" s="65"/>
      <c r="O47" s="56"/>
      <c r="P47" s="26"/>
      <c r="Q47" s="25"/>
      <c r="R47" s="25"/>
      <c r="S47" s="27"/>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63">
        <f t="shared" si="6"/>
        <v>0</v>
      </c>
      <c r="BB47" s="61">
        <f t="shared" si="7"/>
        <v>0</v>
      </c>
      <c r="BC47" s="62" t="str">
        <f t="shared" si="8"/>
        <v>INR Zero Only</v>
      </c>
      <c r="IE47" s="23"/>
      <c r="IF47" s="23"/>
      <c r="IG47" s="23"/>
      <c r="IH47" s="23"/>
      <c r="II47" s="23"/>
    </row>
    <row r="48" spans="1:243" s="22" customFormat="1" ht="30.75" thickBot="1">
      <c r="A48" s="59">
        <v>36</v>
      </c>
      <c r="B48" s="70" t="s">
        <v>76</v>
      </c>
      <c r="C48" s="60" t="s">
        <v>97</v>
      </c>
      <c r="D48" s="71">
        <v>1</v>
      </c>
      <c r="E48" s="72" t="s">
        <v>32</v>
      </c>
      <c r="F48" s="52"/>
      <c r="G48" s="24"/>
      <c r="H48" s="19"/>
      <c r="I48" s="18"/>
      <c r="J48" s="20"/>
      <c r="K48" s="66" t="s">
        <v>39</v>
      </c>
      <c r="L48" s="67" t="s">
        <v>7</v>
      </c>
      <c r="M48" s="64"/>
      <c r="N48" s="65"/>
      <c r="O48" s="56"/>
      <c r="P48" s="26"/>
      <c r="Q48" s="25"/>
      <c r="R48" s="25"/>
      <c r="S48" s="27"/>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63">
        <f t="shared" si="6"/>
        <v>0</v>
      </c>
      <c r="BB48" s="61">
        <f t="shared" si="7"/>
        <v>0</v>
      </c>
      <c r="BC48" s="62" t="str">
        <f t="shared" si="8"/>
        <v>INR Zero Only</v>
      </c>
      <c r="IE48" s="23"/>
      <c r="IF48" s="23"/>
      <c r="IG48" s="23"/>
      <c r="IH48" s="23"/>
      <c r="II48" s="23"/>
    </row>
    <row r="49" spans="1:243" s="22" customFormat="1" ht="30.75" thickBot="1">
      <c r="A49" s="59">
        <v>37</v>
      </c>
      <c r="B49" s="70" t="s">
        <v>77</v>
      </c>
      <c r="C49" s="60" t="s">
        <v>98</v>
      </c>
      <c r="D49" s="71">
        <v>1</v>
      </c>
      <c r="E49" s="72" t="s">
        <v>32</v>
      </c>
      <c r="F49" s="52"/>
      <c r="G49" s="24"/>
      <c r="H49" s="19"/>
      <c r="I49" s="18"/>
      <c r="J49" s="20"/>
      <c r="K49" s="66" t="s">
        <v>39</v>
      </c>
      <c r="L49" s="67" t="s">
        <v>7</v>
      </c>
      <c r="M49" s="64"/>
      <c r="N49" s="65"/>
      <c r="O49" s="56"/>
      <c r="P49" s="26"/>
      <c r="Q49" s="25"/>
      <c r="R49" s="25"/>
      <c r="S49" s="27"/>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63">
        <f t="shared" si="6"/>
        <v>0</v>
      </c>
      <c r="BB49" s="61">
        <f t="shared" si="7"/>
        <v>0</v>
      </c>
      <c r="BC49" s="62" t="str">
        <f t="shared" si="8"/>
        <v>INR Zero Only</v>
      </c>
      <c r="IE49" s="23"/>
      <c r="IF49" s="23"/>
      <c r="IG49" s="23"/>
      <c r="IH49" s="23"/>
      <c r="II49" s="23"/>
    </row>
    <row r="50" spans="1:243" s="22" customFormat="1" ht="30.75" thickBot="1">
      <c r="A50" s="59">
        <v>38</v>
      </c>
      <c r="B50" s="70" t="s">
        <v>78</v>
      </c>
      <c r="C50" s="60" t="s">
        <v>99</v>
      </c>
      <c r="D50" s="71">
        <v>2</v>
      </c>
      <c r="E50" s="72" t="s">
        <v>32</v>
      </c>
      <c r="F50" s="52"/>
      <c r="G50" s="24"/>
      <c r="H50" s="19"/>
      <c r="I50" s="18"/>
      <c r="J50" s="20"/>
      <c r="K50" s="66" t="s">
        <v>39</v>
      </c>
      <c r="L50" s="67" t="s">
        <v>7</v>
      </c>
      <c r="M50" s="64"/>
      <c r="N50" s="65"/>
      <c r="O50" s="56"/>
      <c r="P50" s="26"/>
      <c r="Q50" s="25"/>
      <c r="R50" s="25"/>
      <c r="S50" s="27"/>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63">
        <f t="shared" si="6"/>
        <v>0</v>
      </c>
      <c r="BB50" s="61">
        <f t="shared" si="7"/>
        <v>0</v>
      </c>
      <c r="BC50" s="62" t="str">
        <f t="shared" si="8"/>
        <v>INR Zero Only</v>
      </c>
      <c r="IE50" s="23"/>
      <c r="IF50" s="23"/>
      <c r="IG50" s="23"/>
      <c r="IH50" s="23"/>
      <c r="II50" s="23"/>
    </row>
    <row r="51" spans="1:243" s="22" customFormat="1" ht="30.75" thickBot="1">
      <c r="A51" s="59">
        <v>39</v>
      </c>
      <c r="B51" s="70" t="s">
        <v>79</v>
      </c>
      <c r="C51" s="60" t="s">
        <v>100</v>
      </c>
      <c r="D51" s="71">
        <v>2</v>
      </c>
      <c r="E51" s="72" t="s">
        <v>32</v>
      </c>
      <c r="F51" s="52"/>
      <c r="G51" s="24"/>
      <c r="H51" s="19"/>
      <c r="I51" s="18"/>
      <c r="J51" s="20"/>
      <c r="K51" s="66" t="s">
        <v>39</v>
      </c>
      <c r="L51" s="67" t="s">
        <v>7</v>
      </c>
      <c r="M51" s="64"/>
      <c r="N51" s="65"/>
      <c r="O51" s="56"/>
      <c r="P51" s="26"/>
      <c r="Q51" s="25"/>
      <c r="R51" s="25"/>
      <c r="S51" s="27"/>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63">
        <f t="shared" si="6"/>
        <v>0</v>
      </c>
      <c r="BB51" s="61">
        <f t="shared" si="7"/>
        <v>0</v>
      </c>
      <c r="BC51" s="62" t="str">
        <f t="shared" si="8"/>
        <v>INR Zero Only</v>
      </c>
      <c r="IE51" s="23"/>
      <c r="IF51" s="23"/>
      <c r="IG51" s="23"/>
      <c r="IH51" s="23"/>
      <c r="II51" s="23"/>
    </row>
    <row r="52" spans="1:243" s="22" customFormat="1" ht="54.75" customHeight="1">
      <c r="A52" s="29" t="s">
        <v>37</v>
      </c>
      <c r="B52" s="30"/>
      <c r="C52" s="31"/>
      <c r="D52" s="32"/>
      <c r="E52" s="32"/>
      <c r="F52" s="32"/>
      <c r="G52" s="32"/>
      <c r="H52" s="33"/>
      <c r="I52" s="33"/>
      <c r="J52" s="33"/>
      <c r="K52" s="33"/>
      <c r="L52" s="34"/>
      <c r="M52" s="45"/>
      <c r="N52" s="35"/>
      <c r="O52" s="4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51">
        <f>SUM(BA13:BA51)</f>
        <v>0</v>
      </c>
      <c r="BB52" s="51">
        <f>SUM(BB13:BB51)</f>
        <v>0</v>
      </c>
      <c r="BC52" s="21"/>
      <c r="IE52" s="23">
        <v>4</v>
      </c>
      <c r="IF52" s="23" t="s">
        <v>34</v>
      </c>
      <c r="IG52" s="23" t="s">
        <v>36</v>
      </c>
      <c r="IH52" s="23">
        <v>10</v>
      </c>
      <c r="II52" s="23" t="s">
        <v>32</v>
      </c>
    </row>
    <row r="53" spans="1:243" s="43" customFormat="1" ht="18" customHeight="1" hidden="1">
      <c r="A53" s="30" t="s">
        <v>41</v>
      </c>
      <c r="B53" s="36"/>
      <c r="C53" s="37"/>
      <c r="D53" s="38"/>
      <c r="E53" s="57" t="s">
        <v>38</v>
      </c>
      <c r="F53" s="58"/>
      <c r="G53" s="39"/>
      <c r="H53" s="40"/>
      <c r="I53" s="40"/>
      <c r="J53" s="40"/>
      <c r="K53" s="41"/>
      <c r="L53" s="42"/>
      <c r="M53" s="45"/>
      <c r="O53" s="45"/>
      <c r="P53" s="22"/>
      <c r="Q53" s="22"/>
      <c r="R53" s="22"/>
      <c r="S53" s="22"/>
      <c r="BA53" s="48">
        <f>IF(ISBLANK(F53),0,IF(E53="Excess (+)",ROUND(BA52+(BA52*F53),2),IF(E53="Less (-)",ROUND(BA52+(BA52*F53*(-1)),2),0)))</f>
        <v>0</v>
      </c>
      <c r="BB53" s="49">
        <f>ROUND(BA53,0)</f>
        <v>0</v>
      </c>
      <c r="BC53" s="21" t="str">
        <f>SpellNumber(L53,BB53)</f>
        <v> Zero Only</v>
      </c>
      <c r="IE53" s="44"/>
      <c r="IF53" s="44"/>
      <c r="IG53" s="44"/>
      <c r="IH53" s="44"/>
      <c r="II53" s="44"/>
    </row>
    <row r="54" spans="1:243" s="43" customFormat="1" ht="51" customHeight="1">
      <c r="A54" s="29" t="s">
        <v>40</v>
      </c>
      <c r="B54" s="29"/>
      <c r="C54" s="76" t="str">
        <f>SpellNumber($E$2,BB52)</f>
        <v>INR Zero Only</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8"/>
      <c r="IE54" s="44"/>
      <c r="IF54" s="44"/>
      <c r="IG54" s="44"/>
      <c r="IH54" s="44"/>
      <c r="II54" s="44"/>
    </row>
    <row r="55" spans="3:243" s="14" customFormat="1" ht="15">
      <c r="C55" s="45"/>
      <c r="D55" s="45"/>
      <c r="E55" s="45"/>
      <c r="F55" s="45"/>
      <c r="G55" s="45"/>
      <c r="H55" s="45"/>
      <c r="I55" s="45"/>
      <c r="J55" s="45"/>
      <c r="K55" s="45"/>
      <c r="L55" s="45"/>
      <c r="M55" s="45"/>
      <c r="O55" s="45"/>
      <c r="BA55" s="45"/>
      <c r="BC55" s="45"/>
      <c r="IE55" s="15"/>
      <c r="IF55" s="15"/>
      <c r="IG55" s="15"/>
      <c r="IH55" s="15"/>
      <c r="II55" s="15"/>
    </row>
  </sheetData>
  <sheetProtection password="CEA2" sheet="1" selectLockedCells="1"/>
  <mergeCells count="8">
    <mergeCell ref="A9:BC9"/>
    <mergeCell ref="C54:BC5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3">
      <formula1>IF(ISBLANK(F53),$A$3:$C$3,$B$3:$C$3)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3">
      <formula1>0</formula1>
      <formula2>IF(E53&lt;&gt;"Select",99.9,0)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3">
      <formula1>IF(E53&lt;&gt;"Select",0,-1)</formula1>
      <formula2>IF(E53&lt;&gt;"Select",99.99,-1)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51 D13:D51">
      <formula1>0</formula1>
      <formula2>999999999999999</formula2>
    </dataValidation>
    <dataValidation type="list" allowBlank="1" showInputMessage="1" showErrorMessage="1" sqref="L13:L51">
      <formula1>"INR"</formula1>
    </dataValidation>
    <dataValidation allowBlank="1" showInputMessage="1" showErrorMessage="1" promptTitle="Itemcode/Make" prompt="Please enter text" sqref="C13:C51"/>
    <dataValidation type="decimal" allowBlank="1" showInputMessage="1" showErrorMessage="1" promptTitle="Rate Entry" prompt="Please enter the Basic Price in Rupees for this item. " errorTitle="Invaid Entry" error="Only Numeric Values are allowed. " sqref="G13:H51">
      <formula1>0</formula1>
      <formula2>999999999999999</formula2>
    </dataValidation>
    <dataValidation type="list" allowBlank="1" showInputMessage="1" showErrorMessage="1" sqref="K13:K51">
      <formula1>"Partial Conversion, Full Conversion"</formula1>
    </dataValidation>
    <dataValidation allowBlank="1" showInputMessage="1" showErrorMessage="1" promptTitle="Addition / Deduction" prompt="Please Choose the correct One" sqref="J13:J51"/>
    <dataValidation type="list" showInputMessage="1" showErrorMessage="1" sqref="I13:I51">
      <formula1>"Excess(+), Less(-)"</formula1>
    </dataValidation>
    <dataValidation type="decimal" allowBlank="1" showInputMessage="1" showErrorMessage="1" promptTitle="Rate Entry" prompt="Please enter the Other Taxes2 in Rupees for this item. " errorTitle="Invaid Entry" error="Only Numeric Values are allowed. " sqref="N13:N5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1">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51">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51">
      <formula1>0</formula1>
      <formula2>999999999999999</formula2>
    </dataValidation>
    <dataValidation type="decimal" allowBlank="1" showInputMessage="1" showErrorMessage="1" errorTitle="Invalid Entry" error="Only Numeric Values are allowed. " sqref="A13:A51">
      <formula1>0</formula1>
      <formula2>999999999999999</formula2>
    </dataValidation>
    <dataValidation allowBlank="1" showInputMessage="1" showErrorMessage="1" promptTitle="Units" prompt="Please enter Units in text" sqref="E13:E51"/>
  </dataValidations>
  <printOptions/>
  <pageMargins left="0.55" right="0.33" top="0.61" bottom="0.51" header="0.3" footer="0.3"/>
  <pageSetup horizontalDpi="600" verticalDpi="600" orientation="landscape" paperSize="9" scale="3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2019-10-24T08:00:10Z</cp:lastPrinted>
  <dcterms:created xsi:type="dcterms:W3CDTF">2009-01-30T06:42:42Z</dcterms:created>
  <dcterms:modified xsi:type="dcterms:W3CDTF">2020-08-14T07:58:00Z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