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330" tabRatio="838" firstSheet="1" activeTab="1"/>
  </bookViews>
  <sheets>
    <sheet name="BoQ1" sheetId="1" state="veryHidden" r:id="rId1"/>
    <sheet name="Macros" sheetId="2" r:id="rId2"/>
  </sheets>
  <externalReferences>
    <externalReference r:id="rId5"/>
    <externalReference r:id="rId6"/>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#REF!</definedName>
    <definedName name="domestic_global">#REF!</definedName>
    <definedName name="Excise">#REF!</definedName>
    <definedName name="Excise_Duty">#REF!</definedName>
    <definedName name="Excised">#REF!</definedName>
    <definedName name="ExciseDuty">#REF!</definedName>
    <definedName name="MyList">#REF!</definedName>
    <definedName name="option9">'[2]PRICE BID'!#REF!</definedName>
    <definedName name="other_boq">'[1]Config'!$G$2:$G$5</definedName>
    <definedName name="_xlnm.Print_Area" localSheetId="0">'BoQ1'!$A$1:$BC$26</definedName>
    <definedName name="Select">#REF!</definedName>
    <definedName name="SelectD1OrC1">#REF!</definedName>
    <definedName name="SelectLessOrExcess">#REF!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<sst xmlns="http://schemas.openxmlformats.org/spreadsheetml/2006/main" count="160" uniqueCount="72">
  <si>
    <t>Sl.
No.</t>
  </si>
  <si>
    <t>Item Code / Make</t>
  </si>
  <si>
    <t>Please Enable Macros to View BoQ information</t>
  </si>
  <si>
    <t>BoQ_Ver3.0</t>
  </si>
  <si>
    <t>Item Rate</t>
  </si>
  <si>
    <t>Normal</t>
  </si>
  <si>
    <t>INR Only</t>
  </si>
  <si>
    <t>INR</t>
  </si>
  <si>
    <t>Select, Excess (+), Less (-)</t>
  </si>
  <si>
    <t>Less (-)</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</si>
  <si>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</si>
  <si>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</si>
  <si>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</si>
  <si>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</si>
  <si>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</si>
  <si>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</si>
  <si>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</si>
  <si>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</si>
  <si>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</si>
  <si>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</si>
  <si>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</si>
  <si>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</si>
  <si>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</si>
  <si>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</si>
  <si>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</si>
  <si>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Excise Duty</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</si>
  <si>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</si>
  <si>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</si>
  <si>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</si>
  <si>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</si>
  <si>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</si>
  <si>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item1</t>
  </si>
  <si>
    <t>Nos</t>
  </si>
  <si>
    <t>Excess(+)</t>
  </si>
  <si>
    <t>Construction of chamber for 100mm sluice plates</t>
  </si>
  <si>
    <t>item2</t>
  </si>
  <si>
    <t>item5</t>
  </si>
  <si>
    <t>Total in Figures</t>
  </si>
  <si>
    <t>Select</t>
  </si>
  <si>
    <t>Full Conversion</t>
  </si>
  <si>
    <t>Quoted Rate in Words</t>
  </si>
  <si>
    <t>Quoted Rate in Figures</t>
  </si>
  <si>
    <t>Name of the Bidder/ Bidding Firm / Company :</t>
  </si>
  <si>
    <r>
      <t xml:space="preserve">TOTAL AMOUNT  Without Taxes
             in
</t>
    </r>
    <r>
      <rPr>
        <b/>
        <sz val="11"/>
        <color indexed="10"/>
        <rFont val="Arial"/>
        <family val="2"/>
      </rPr>
      <t xml:space="preserve">       Rs.      P</t>
    </r>
  </si>
  <si>
    <r>
      <t xml:space="preserve">Estimated Rate
in
</t>
    </r>
    <r>
      <rPr>
        <b/>
        <sz val="11"/>
        <color indexed="10"/>
        <rFont val="Arial"/>
        <family val="2"/>
      </rPr>
      <t>Rs.      P</t>
    </r>
  </si>
  <si>
    <t>Tender Inviting Authority:  Executive Engineer, AIIMS Rishikesh</t>
  </si>
  <si>
    <t>GST in %</t>
  </si>
  <si>
    <t>item3</t>
  </si>
  <si>
    <t>item4</t>
  </si>
  <si>
    <t>item6</t>
  </si>
  <si>
    <t>TOTAL AMOUNT with Taxes 
In Words</t>
  </si>
  <si>
    <r>
      <t xml:space="preserve">RATE including GST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</si>
  <si>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t>item7</t>
  </si>
  <si>
    <t>item8</t>
  </si>
  <si>
    <t>item9</t>
  </si>
  <si>
    <t>item10</t>
  </si>
  <si>
    <t>item11</t>
  </si>
  <si>
    <t xml:space="preserve">Name of Work: Decorative light on different buildings of institute by colorful LED on occasion of Republic Day (since 25th Jan 2021 to 27th Jan 2021) i.e. for 03 days at AIIMS, Rishikesh
</t>
  </si>
  <si>
    <t>NIT No: EW-MNTC/42/2020-215</t>
  </si>
  <si>
    <t>LED Chain Decorative Light Medical Building</t>
  </si>
  <si>
    <t>LED Chain Decorative Light Hospital  Building</t>
  </si>
  <si>
    <t>LED Chain Decorative Light OPD Building</t>
  </si>
  <si>
    <t>LED Chain Decorative Light Trauma Building</t>
  </si>
  <si>
    <t xml:space="preserve">LED Chain Decorative Light Type -8th </t>
  </si>
  <si>
    <t>LED Chain Decorative Light VVIP Guest House Building</t>
  </si>
  <si>
    <t>LED Chain Decorative Light VIP Guest House</t>
  </si>
  <si>
    <t>LED Chain Decorative Light Ayush Building</t>
  </si>
  <si>
    <t>Metal Focus LED Light Nursing College</t>
  </si>
  <si>
    <t>Metal Focus LED Fountain -1</t>
  </si>
  <si>
    <t>RM</t>
  </si>
  <si>
    <t>Metal Focus LED Fountain -2</t>
  </si>
  <si>
    <t xml:space="preserve">TOTAL AMOUNT with taxes </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</si>
</sst>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
    <numFmt numFmtId="174" formatCode="0.000"/>
    <numFmt numFmtId="175" formatCode="0.0000%"/>
    <numFmt numFmtId="176" formatCode="0.00000"/>
    <numFmt numFmtId="177" formatCode="0.000000"/>
    <numFmt numFmtId="178" formatCode="0.0000000"/>
    <numFmt numFmtId="179" formatCode="0.00000000"/>
    <numFmt numFmtId="180" formatCode="&quot;Yes&quot;;&quot;Yes&quot;;&quot;No&quot;"/>
    <numFmt numFmtId="181" formatCode="&quot;True&quot;;&quot;True&quot;;&quot;False&quot;"/>
    <numFmt numFmtId="182" formatCode="&quot;On&quot;;&quot;On&quot;;&quot;Off&quot;"/>
    <numFmt numFmtId="183" formatCode="[$€-2]\ #,##0.00_);[Red]\([$€-2]\ #,##0.00\)"/>
  </numFmts>
  <fonts count="78">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sz val="12"/>
      <name val="Arial"/>
      <family val="2"/>
    </font>
    <font>
      <b/>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i/>
      <sz val="11"/>
      <color indexed="8"/>
      <name val="Calibri"/>
      <family val="2"/>
    </font>
    <font>
      <b/>
      <u val="single"/>
      <sz val="11"/>
      <color indexed="23"/>
      <name val="Arial"/>
      <family val="2"/>
    </font>
    <font>
      <b/>
      <sz val="11"/>
      <color indexed="18"/>
      <name val="Arial"/>
      <family val="2"/>
    </font>
    <font>
      <sz val="11"/>
      <color indexed="31"/>
      <name val="Arial"/>
      <family val="2"/>
    </font>
    <font>
      <sz val="11"/>
      <color indexed="23"/>
      <name val="Calibri"/>
      <family val="2"/>
    </font>
    <font>
      <b/>
      <sz val="14"/>
      <color indexed="17"/>
      <name val="Arial"/>
      <family val="2"/>
    </font>
    <font>
      <b/>
      <sz val="12"/>
      <color indexed="16"/>
      <name val="Arial"/>
      <family val="2"/>
    </font>
    <font>
      <b/>
      <sz val="11"/>
      <color indexed="16"/>
      <name val="Arial"/>
      <family val="2"/>
    </font>
    <font>
      <sz val="12"/>
      <color indexed="8"/>
      <name val="Arial"/>
      <family val="2"/>
    </font>
    <font>
      <sz val="12"/>
      <color indexed="8"/>
      <name val="Calibri"/>
      <family val="2"/>
    </font>
    <font>
      <sz val="12"/>
      <color indexed="8"/>
      <name val="Courier New"/>
      <family val="3"/>
    </font>
    <font>
      <sz val="12"/>
      <color indexed="8"/>
      <name val="Tahoma"/>
      <family val="2"/>
    </font>
    <font>
      <b/>
      <u val="single"/>
      <sz val="16"/>
      <color indexed="10"/>
      <name val="Arial"/>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i/>
      <sz val="11"/>
      <color theme="1"/>
      <name val="Calibri"/>
      <family val="2"/>
    </font>
    <font>
      <b/>
      <u val="single"/>
      <sz val="11"/>
      <color theme="0" tint="-0.4999699890613556"/>
      <name val="Arial"/>
      <family val="2"/>
    </font>
    <font>
      <b/>
      <sz val="11"/>
      <color rgb="FF000066"/>
      <name val="Arial"/>
      <family val="2"/>
    </font>
    <font>
      <sz val="11"/>
      <color theme="4" tint="0.7999799847602844"/>
      <name val="Arial"/>
      <family val="2"/>
    </font>
    <font>
      <sz val="11"/>
      <color theme="0" tint="-0.4999699890613556"/>
      <name val="Calibri"/>
      <family val="2"/>
    </font>
    <font>
      <b/>
      <sz val="14"/>
      <color rgb="FF007A37"/>
      <name val="Arial"/>
      <family val="2"/>
    </font>
    <font>
      <b/>
      <sz val="12"/>
      <color rgb="FF800000"/>
      <name val="Arial"/>
      <family val="2"/>
    </font>
    <font>
      <b/>
      <sz val="11"/>
      <color rgb="FF800000"/>
      <name val="Arial"/>
      <family val="2"/>
    </font>
    <font>
      <sz val="12"/>
      <color theme="1"/>
      <name val="Arial"/>
      <family val="2"/>
    </font>
    <font>
      <sz val="12"/>
      <color theme="1"/>
      <name val="Calibri"/>
      <family val="2"/>
    </font>
    <font>
      <sz val="12"/>
      <color rgb="FF000000"/>
      <name val="Courier New"/>
      <family val="3"/>
    </font>
    <font>
      <sz val="12"/>
      <color theme="1"/>
      <name val="Tahoma"/>
      <family val="2"/>
    </font>
    <font>
      <b/>
      <u val="single"/>
      <sz val="16"/>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DDDDDD"/>
        <bgColor indexed="64"/>
      </patternFill>
    </fill>
    <fill>
      <patternFill patternType="solid">
        <fgColor rgb="FFEAEAEA"/>
        <bgColor indexed="64"/>
      </patternFill>
    </fill>
    <fill>
      <patternFill patternType="solid">
        <fgColor indexed="27"/>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thin"/>
      <top style="thin"/>
      <bottom/>
    </border>
    <border>
      <left style="thin"/>
      <right style="thin"/>
      <top style="thin"/>
      <bottom style="thin"/>
    </border>
    <border>
      <left style="thin"/>
      <right/>
      <top style="thin"/>
      <bottom/>
    </border>
    <border>
      <left>
        <color indexed="63"/>
      </left>
      <right>
        <color indexed="63"/>
      </right>
      <top style="thin"/>
      <bottom>
        <color indexed="63"/>
      </bottom>
    </border>
    <border>
      <left/>
      <right/>
      <top style="thin"/>
      <bottom style="thin"/>
    </border>
    <border>
      <left style="thin"/>
      <right style="medium"/>
      <top style="thin"/>
      <bottom>
        <color indexed="63"/>
      </bottom>
    </border>
    <border>
      <left>
        <color indexed="63"/>
      </left>
      <right style="thin"/>
      <top style="thin"/>
      <bottom>
        <color indexed="63"/>
      </bottom>
    </border>
    <border>
      <left style="thin"/>
      <right style="thin"/>
      <top>
        <color indexed="63"/>
      </top>
      <bottom style="thin"/>
    </border>
    <border>
      <left style="thin"/>
      <right style="medium"/>
      <top style="thin"/>
      <bottom style="thin"/>
    </border>
    <border>
      <left/>
      <right style="thin"/>
      <top style="thin"/>
      <bottom style="thin"/>
    </border>
    <border>
      <left>
        <color indexed="63"/>
      </left>
      <right>
        <color indexed="63"/>
      </right>
      <top>
        <color indexed="63"/>
      </top>
      <bottom style="thin"/>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2" fillId="0" borderId="0" applyNumberFormat="0" applyFill="0" applyBorder="0" applyAlignment="0" applyProtection="0"/>
    <xf numFmtId="0" fontId="8"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7"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0" borderId="0">
      <alignment/>
      <protection/>
    </xf>
    <xf numFmtId="0" fontId="1"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60"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85">
    <xf numFmtId="0" fontId="0" fillId="0" borderId="0" xfId="0" applyFont="1" applyAlignment="1">
      <alignment/>
    </xf>
    <xf numFmtId="0" fontId="3" fillId="0" borderId="0" xfId="57" applyNumberFormat="1" applyFont="1" applyFill="1" applyBorder="1" applyAlignment="1">
      <alignment vertical="center"/>
      <protection/>
    </xf>
    <xf numFmtId="0" fontId="64" fillId="0" borderId="0" xfId="57" applyNumberFormat="1" applyFont="1" applyFill="1" applyBorder="1" applyAlignment="1" applyProtection="1">
      <alignment vertical="center"/>
      <protection locked="0"/>
    </xf>
    <xf numFmtId="0" fontId="64" fillId="0" borderId="0" xfId="57" applyNumberFormat="1" applyFont="1" applyFill="1" applyBorder="1" applyAlignment="1">
      <alignment vertical="center"/>
      <protection/>
    </xf>
    <xf numFmtId="0" fontId="65" fillId="0" borderId="0" xfId="59" applyNumberFormat="1" applyFont="1" applyFill="1" applyBorder="1" applyAlignment="1" applyProtection="1">
      <alignment horizontal="center"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6" fillId="0" borderId="0" xfId="57" applyNumberFormat="1" applyFont="1" applyFill="1" applyBorder="1" applyAlignment="1">
      <alignment horizontal="left"/>
      <protection/>
    </xf>
    <xf numFmtId="0" fontId="2" fillId="0" borderId="10" xfId="59" applyNumberFormat="1" applyFont="1" applyFill="1" applyBorder="1" applyAlignment="1" applyProtection="1">
      <alignment horizontal="left" vertical="top" wrapText="1"/>
      <protection/>
    </xf>
    <xf numFmtId="0" fontId="3" fillId="0" borderId="0" xfId="57" applyNumberFormat="1" applyFont="1" applyFill="1" applyAlignment="1" applyProtection="1">
      <alignment vertical="center"/>
      <protection locked="0"/>
    </xf>
    <xf numFmtId="0" fontId="64"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4" fillId="0" borderId="0" xfId="57" applyNumberFormat="1" applyFont="1" applyFill="1" applyAlignment="1">
      <alignment vertical="center"/>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lignment/>
      <protection/>
    </xf>
    <xf numFmtId="0" fontId="64" fillId="0" borderId="0" xfId="57" applyNumberFormat="1" applyFont="1" applyFill="1">
      <alignment/>
      <protection/>
    </xf>
    <xf numFmtId="0" fontId="67" fillId="0" borderId="11" xfId="59" applyNumberFormat="1" applyFont="1" applyFill="1" applyBorder="1" applyAlignment="1">
      <alignment vertical="top" wrapText="1"/>
      <protection/>
    </xf>
    <xf numFmtId="0" fontId="2" fillId="0" borderId="12" xfId="57" applyNumberFormat="1" applyFont="1" applyFill="1" applyBorder="1" applyAlignment="1">
      <alignment horizontal="center" vertical="top" wrapText="1"/>
      <protection/>
    </xf>
    <xf numFmtId="0" fontId="3" fillId="0" borderId="12" xfId="59" applyNumberFormat="1" applyFont="1" applyFill="1" applyBorder="1" applyAlignment="1">
      <alignment vertical="top" wrapText="1"/>
      <protection/>
    </xf>
    <xf numFmtId="0" fontId="3" fillId="0" borderId="0" xfId="57" applyNumberFormat="1" applyFont="1" applyFill="1" applyAlignment="1">
      <alignment vertical="top"/>
      <protection/>
    </xf>
    <xf numFmtId="0" fontId="64" fillId="0" borderId="0" xfId="57" applyNumberFormat="1" applyFont="1" applyFill="1" applyAlignment="1">
      <alignment vertical="top"/>
      <protection/>
    </xf>
    <xf numFmtId="0" fontId="2" fillId="0" borderId="12" xfId="59" applyNumberFormat="1" applyFont="1" applyFill="1" applyBorder="1" applyAlignment="1">
      <alignment horizontal="left" vertical="top"/>
      <protection/>
    </xf>
    <xf numFmtId="0" fontId="2" fillId="0" borderId="10" xfId="59" applyNumberFormat="1" applyFont="1" applyFill="1" applyBorder="1" applyAlignment="1">
      <alignment horizontal="left" vertical="top"/>
      <protection/>
    </xf>
    <xf numFmtId="0" fontId="3" fillId="0" borderId="13" xfId="59" applyNumberFormat="1" applyFont="1" applyFill="1" applyBorder="1" applyAlignment="1">
      <alignment vertical="top"/>
      <protection/>
    </xf>
    <xf numFmtId="0" fontId="3" fillId="0" borderId="14" xfId="59" applyNumberFormat="1" applyFont="1" applyFill="1" applyBorder="1" applyAlignment="1">
      <alignment vertical="top"/>
      <protection/>
    </xf>
    <xf numFmtId="0" fontId="6" fillId="0" borderId="15" xfId="59" applyNumberFormat="1" applyFont="1" applyFill="1" applyBorder="1" applyAlignment="1">
      <alignment vertical="top"/>
      <protection/>
    </xf>
    <xf numFmtId="0" fontId="3" fillId="0" borderId="15" xfId="59" applyNumberFormat="1" applyFont="1" applyFill="1" applyBorder="1" applyAlignment="1">
      <alignment vertical="top"/>
      <protection/>
    </xf>
    <xf numFmtId="172" fontId="3" fillId="0" borderId="0" xfId="57" applyNumberFormat="1" applyFont="1" applyFill="1" applyAlignment="1">
      <alignment vertical="top"/>
      <protection/>
    </xf>
    <xf numFmtId="0" fontId="2" fillId="0" borderId="15" xfId="59" applyNumberFormat="1" applyFont="1" applyFill="1" applyBorder="1" applyAlignment="1">
      <alignment horizontal="left" vertical="top"/>
      <protection/>
    </xf>
    <xf numFmtId="0" fontId="68" fillId="0" borderId="13" xfId="57" applyNumberFormat="1" applyFont="1" applyFill="1" applyBorder="1" applyAlignment="1" applyProtection="1">
      <alignment vertical="top"/>
      <protection/>
    </xf>
    <xf numFmtId="0" fontId="14" fillId="0" borderId="11" xfId="59" applyNumberFormat="1" applyFont="1" applyFill="1" applyBorder="1" applyAlignment="1" applyProtection="1">
      <alignment vertical="center" wrapText="1"/>
      <protection locked="0"/>
    </xf>
    <xf numFmtId="0" fontId="68" fillId="0" borderId="11" xfId="59" applyNumberFormat="1" applyFont="1" applyFill="1" applyBorder="1" applyAlignment="1">
      <alignment vertical="top"/>
      <protection/>
    </xf>
    <xf numFmtId="0" fontId="3" fillId="0" borderId="11" xfId="57" applyNumberFormat="1" applyFont="1" applyFill="1" applyBorder="1" applyAlignment="1" applyProtection="1">
      <alignment vertical="top"/>
      <protection/>
    </xf>
    <xf numFmtId="0" fontId="13" fillId="0" borderId="11" xfId="59" applyNumberFormat="1" applyFont="1" applyFill="1" applyBorder="1" applyAlignment="1" applyProtection="1">
      <alignment vertical="center" wrapText="1"/>
      <protection locked="0"/>
    </xf>
    <xf numFmtId="0" fontId="13" fillId="0" borderId="11" xfId="64" applyNumberFormat="1" applyFont="1" applyFill="1" applyBorder="1" applyAlignment="1" applyProtection="1">
      <alignment vertical="center" wrapText="1"/>
      <protection locked="0"/>
    </xf>
    <xf numFmtId="0" fontId="3" fillId="0" borderId="0" xfId="57" applyNumberFormat="1" applyFont="1" applyFill="1" applyAlignment="1" applyProtection="1">
      <alignment vertical="top"/>
      <protection/>
    </xf>
    <xf numFmtId="0" fontId="64" fillId="0" borderId="0" xfId="57" applyNumberFormat="1" applyFont="1" applyFill="1" applyAlignment="1" applyProtection="1">
      <alignment vertical="top"/>
      <protection/>
    </xf>
    <xf numFmtId="0" fontId="0" fillId="0" borderId="0" xfId="57" applyNumberFormat="1" applyFill="1">
      <alignment/>
      <protection/>
    </xf>
    <xf numFmtId="0" fontId="11" fillId="0" borderId="0" xfId="59" applyNumberFormat="1" applyFill="1">
      <alignment/>
      <protection/>
    </xf>
    <xf numFmtId="0" fontId="69" fillId="0" borderId="0" xfId="57" applyNumberFormat="1" applyFont="1" applyFill="1">
      <alignment/>
      <protection/>
    </xf>
    <xf numFmtId="172" fontId="70" fillId="0" borderId="16" xfId="59" applyNumberFormat="1" applyFont="1" applyFill="1" applyBorder="1" applyAlignment="1">
      <alignment horizontal="right" vertical="top"/>
      <protection/>
    </xf>
    <xf numFmtId="172" fontId="6" fillId="0" borderId="17" xfId="59" applyNumberFormat="1" applyFont="1" applyFill="1" applyBorder="1" applyAlignment="1">
      <alignment horizontal="right" vertical="top"/>
      <protection/>
    </xf>
    <xf numFmtId="0" fontId="65" fillId="0" borderId="0" xfId="60" applyNumberFormat="1" applyFont="1" applyFill="1" applyBorder="1" applyAlignment="1" applyProtection="1">
      <alignment horizontal="center" vertical="center"/>
      <protection/>
    </xf>
    <xf numFmtId="2" fontId="6" fillId="0" borderId="12" xfId="59" applyNumberFormat="1" applyFont="1" applyFill="1" applyBorder="1" applyAlignment="1">
      <alignment vertical="top"/>
      <protection/>
    </xf>
    <xf numFmtId="0" fontId="2" fillId="33" borderId="13" xfId="60" applyNumberFormat="1" applyFont="1" applyFill="1" applyBorder="1" applyAlignment="1">
      <alignment horizontal="center" vertical="top" wrapText="1"/>
      <protection/>
    </xf>
    <xf numFmtId="0" fontId="2" fillId="34" borderId="12" xfId="57" applyNumberFormat="1" applyFont="1" applyFill="1" applyBorder="1" applyAlignment="1">
      <alignment horizontal="center" vertical="top" wrapText="1"/>
      <protection/>
    </xf>
    <xf numFmtId="0" fontId="2" fillId="33" borderId="11" xfId="57" applyNumberFormat="1" applyFont="1" applyFill="1" applyBorder="1" applyAlignment="1">
      <alignment horizontal="center" vertical="top" wrapText="1"/>
      <protection/>
    </xf>
    <xf numFmtId="0" fontId="71" fillId="35" borderId="11" xfId="59" applyNumberFormat="1" applyFont="1" applyFill="1" applyBorder="1" applyAlignment="1" applyProtection="1">
      <alignment vertical="center" wrapText="1"/>
      <protection locked="0"/>
    </xf>
    <xf numFmtId="10" fontId="72" fillId="35" borderId="11" xfId="64" applyNumberFormat="1" applyFont="1" applyFill="1" applyBorder="1" applyAlignment="1">
      <alignment horizontal="center" vertical="center"/>
    </xf>
    <xf numFmtId="0" fontId="73" fillId="0" borderId="18" xfId="0" applyFont="1" applyFill="1" applyBorder="1" applyAlignment="1">
      <alignment horizontal="left" vertical="center" wrapText="1"/>
    </xf>
    <xf numFmtId="0" fontId="74" fillId="0" borderId="12" xfId="0" applyFont="1" applyFill="1" applyBorder="1" applyAlignment="1">
      <alignment horizontal="center" vertical="center" wrapText="1"/>
    </xf>
    <xf numFmtId="0" fontId="75" fillId="0" borderId="12" xfId="60" applyNumberFormat="1" applyFont="1" applyFill="1" applyBorder="1" applyAlignment="1">
      <alignment horizontal="center" vertical="center" wrapText="1" readingOrder="1"/>
      <protection/>
    </xf>
    <xf numFmtId="2" fontId="15" fillId="0" borderId="12" xfId="59" applyNumberFormat="1" applyFont="1" applyFill="1" applyBorder="1" applyAlignment="1">
      <alignment horizontal="center" vertical="center" readingOrder="1"/>
      <protection/>
    </xf>
    <xf numFmtId="0" fontId="16" fillId="0" borderId="12" xfId="57" applyNumberFormat="1" applyFont="1" applyFill="1" applyBorder="1" applyAlignment="1" applyProtection="1">
      <alignment horizontal="center" vertical="center" readingOrder="1"/>
      <protection locked="0"/>
    </xf>
    <xf numFmtId="0" fontId="16" fillId="0" borderId="12" xfId="57" applyNumberFormat="1" applyFont="1" applyFill="1" applyBorder="1" applyAlignment="1" applyProtection="1">
      <alignment horizontal="center" vertical="center" readingOrder="1"/>
      <protection/>
    </xf>
    <xf numFmtId="0" fontId="15" fillId="0" borderId="12" xfId="59" applyNumberFormat="1" applyFont="1" applyFill="1" applyBorder="1" applyAlignment="1">
      <alignment horizontal="center" vertical="center" readingOrder="1"/>
      <protection/>
    </xf>
    <xf numFmtId="0" fontId="15" fillId="0" borderId="12" xfId="57" applyNumberFormat="1" applyFont="1" applyFill="1" applyBorder="1" applyAlignment="1">
      <alignment horizontal="center" vertical="center" readingOrder="1"/>
      <protection/>
    </xf>
    <xf numFmtId="0" fontId="16" fillId="0" borderId="12" xfId="57" applyNumberFormat="1" applyFont="1" applyFill="1" applyBorder="1" applyAlignment="1" applyProtection="1">
      <alignment horizontal="center" vertical="center" wrapText="1" readingOrder="1"/>
      <protection locked="0"/>
    </xf>
    <xf numFmtId="2" fontId="16" fillId="35" borderId="18" xfId="57" applyNumberFormat="1" applyFont="1" applyFill="1" applyBorder="1" applyAlignment="1" applyProtection="1">
      <alignment horizontal="center" vertical="center" readingOrder="1"/>
      <protection locked="0"/>
    </xf>
    <xf numFmtId="172" fontId="16" fillId="0" borderId="12" xfId="57" applyNumberFormat="1" applyFont="1" applyFill="1" applyBorder="1" applyAlignment="1" applyProtection="1">
      <alignment horizontal="center" vertical="center" readingOrder="1"/>
      <protection locked="0"/>
    </xf>
    <xf numFmtId="1" fontId="16" fillId="0" borderId="12" xfId="57" applyNumberFormat="1" applyFont="1" applyFill="1" applyBorder="1" applyAlignment="1" applyProtection="1">
      <alignment horizontal="center" vertical="center" readingOrder="1"/>
      <protection locked="0"/>
    </xf>
    <xf numFmtId="172" fontId="16" fillId="0" borderId="11" xfId="57" applyNumberFormat="1" applyFont="1" applyFill="1" applyBorder="1" applyAlignment="1" applyProtection="1">
      <alignment horizontal="center" vertical="center" wrapText="1" readingOrder="1"/>
      <protection/>
    </xf>
    <xf numFmtId="172" fontId="16" fillId="0" borderId="11" xfId="57" applyNumberFormat="1" applyFont="1" applyFill="1" applyBorder="1" applyAlignment="1">
      <alignment horizontal="center" vertical="center" wrapText="1" readingOrder="1"/>
      <protection/>
    </xf>
    <xf numFmtId="172" fontId="16" fillId="0" borderId="12" xfId="57" applyNumberFormat="1" applyFont="1" applyFill="1" applyBorder="1" applyAlignment="1">
      <alignment horizontal="center" vertical="center" wrapText="1" readingOrder="1"/>
      <protection/>
    </xf>
    <xf numFmtId="2" fontId="16" fillId="0" borderId="19" xfId="59" applyNumberFormat="1" applyFont="1" applyFill="1" applyBorder="1" applyAlignment="1">
      <alignment horizontal="center" vertical="center" readingOrder="1"/>
      <protection/>
    </xf>
    <xf numFmtId="176" fontId="16" fillId="0" borderId="19" xfId="59" applyNumberFormat="1" applyFont="1" applyFill="1" applyBorder="1" applyAlignment="1">
      <alignment horizontal="center" vertical="center" readingOrder="1"/>
      <protection/>
    </xf>
    <xf numFmtId="0" fontId="15" fillId="0" borderId="12" xfId="59" applyNumberFormat="1" applyFont="1" applyFill="1" applyBorder="1" applyAlignment="1">
      <alignment horizontal="center" vertical="center" wrapText="1" readingOrder="1"/>
      <protection/>
    </xf>
    <xf numFmtId="0" fontId="76" fillId="0" borderId="12" xfId="0" applyFont="1" applyFill="1" applyBorder="1" applyAlignment="1">
      <alignment horizontal="left" vertical="center" wrapText="1"/>
    </xf>
    <xf numFmtId="0" fontId="76" fillId="0" borderId="12" xfId="0" applyFont="1" applyFill="1" applyBorder="1" applyAlignment="1">
      <alignment horizontal="center" vertical="center"/>
    </xf>
    <xf numFmtId="0" fontId="2" fillId="0" borderId="10" xfId="57" applyNumberFormat="1" applyFont="1" applyFill="1" applyBorder="1" applyAlignment="1">
      <alignment horizontal="center" vertical="center" wrapText="1"/>
      <protection/>
    </xf>
    <xf numFmtId="0" fontId="2" fillId="0" borderId="15" xfId="57" applyNumberFormat="1" applyFont="1" applyFill="1" applyBorder="1" applyAlignment="1">
      <alignment horizontal="center" vertical="center" wrapText="1"/>
      <protection/>
    </xf>
    <xf numFmtId="0" fontId="2" fillId="0" borderId="20" xfId="57" applyNumberFormat="1" applyFont="1" applyFill="1" applyBorder="1" applyAlignment="1">
      <alignment horizontal="center" vertical="center" wrapText="1"/>
      <protection/>
    </xf>
    <xf numFmtId="0" fontId="6" fillId="0" borderId="10" xfId="59" applyNumberFormat="1" applyFont="1" applyFill="1" applyBorder="1" applyAlignment="1">
      <alignment horizontal="center" vertical="top" wrapText="1"/>
      <protection/>
    </xf>
    <xf numFmtId="0" fontId="6" fillId="0" borderId="15" xfId="59" applyNumberFormat="1" applyFont="1" applyFill="1" applyBorder="1" applyAlignment="1">
      <alignment horizontal="center" vertical="top" wrapText="1"/>
      <protection/>
    </xf>
    <xf numFmtId="0" fontId="6" fillId="0" borderId="20" xfId="59" applyNumberFormat="1" applyFont="1" applyFill="1" applyBorder="1" applyAlignment="1">
      <alignment horizontal="center" vertical="top" wrapText="1"/>
      <protection/>
    </xf>
    <xf numFmtId="0" fontId="77"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6" fillId="0" borderId="21" xfId="57" applyNumberFormat="1" applyFont="1" applyFill="1" applyBorder="1" applyAlignment="1" applyProtection="1">
      <alignment horizontal="center" wrapText="1"/>
      <protection locked="0"/>
    </xf>
    <xf numFmtId="0" fontId="2" fillId="35" borderId="10" xfId="59" applyNumberFormat="1" applyFont="1" applyFill="1" applyBorder="1" applyAlignment="1" applyProtection="1">
      <alignment horizontal="left" vertical="top"/>
      <protection locked="0"/>
    </xf>
    <xf numFmtId="0" fontId="2" fillId="0" borderId="15" xfId="59" applyNumberFormat="1" applyFont="1" applyFill="1" applyBorder="1" applyAlignment="1" applyProtection="1">
      <alignment horizontal="left" vertical="top"/>
      <protection locked="0"/>
    </xf>
    <xf numFmtId="0" fontId="2" fillId="0" borderId="20" xfId="59" applyNumberFormat="1" applyFont="1" applyFill="1" applyBorder="1" applyAlignment="1" applyProtection="1">
      <alignment horizontal="left" vertical="top"/>
      <protection locked="0"/>
    </xf>
    <xf numFmtId="0" fontId="10" fillId="0" borderId="0" xfId="0" applyFont="1" applyAlignment="1">
      <alignment horizontal="center" vertical="center"/>
    </xf>
    <xf numFmtId="0" fontId="73" fillId="0" borderId="20" xfId="0" applyFont="1" applyFill="1" applyBorder="1" applyAlignment="1">
      <alignment horizontal="center" vertical="center"/>
    </xf>
    <xf numFmtId="0" fontId="76" fillId="0" borderId="18" xfId="0" applyFont="1" applyFill="1" applyBorder="1" applyAlignment="1">
      <alignment horizontal="center" vertical="center"/>
    </xf>
    <xf numFmtId="0" fontId="75" fillId="0" borderId="10" xfId="60" applyNumberFormat="1" applyFont="1" applyFill="1" applyBorder="1" applyAlignment="1">
      <alignment horizontal="center" vertical="center" wrapText="1" readingOrder="1"/>
      <protection/>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4" xfId="60"/>
    <cellStyle name="Note" xfId="61"/>
    <cellStyle name="Output" xfId="62"/>
    <cellStyle name="Percent" xfId="63"/>
    <cellStyle name="Percent 2" xfId="64"/>
    <cellStyle name="Percent 3"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2066925</xdr:colOff>
      <xdr:row>1</xdr:row>
      <xdr:rowOff>0</xdr:rowOff>
    </xdr:to>
    <xdr:grpSp>
      <xdr:nvGrpSpPr>
        <xdr:cNvPr id="1" name="Group 1"/>
        <xdr:cNvGrpSpPr>
          <a:grpSpLocks noChangeAspect="1"/>
        </xdr:cNvGrpSpPr>
      </xdr:nvGrpSpPr>
      <xdr:grpSpPr>
        <a:xfrm>
          <a:off x="95250" y="95250"/>
          <a:ext cx="3000375" cy="22860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Tender\AppData\Local\Temp\Temp2_work_443319.zip\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theme="4" tint="-0.4999699890613556"/>
  </sheetPr>
  <dimension ref="A1:II27"/>
  <sheetViews>
    <sheetView showGridLines="0" zoomScale="80" zoomScaleNormal="80" zoomScalePageLayoutView="0" workbookViewId="0" topLeftCell="A1">
      <selection activeCell="M15" sqref="M15"/>
    </sheetView>
  </sheetViews>
  <sheetFormatPr defaultColWidth="9.140625" defaultRowHeight="15"/>
  <cols>
    <col min="1" max="1" width="15.421875" style="37" customWidth="1"/>
    <col min="2" max="2" width="75.140625" style="37" customWidth="1"/>
    <col min="3" max="3" width="13.28125" style="37" customWidth="1"/>
    <col min="4" max="4" width="13.7109375" style="37" customWidth="1"/>
    <col min="5" max="5" width="12.28125" style="37" customWidth="1"/>
    <col min="6" max="6" width="10.421875" style="37" hidden="1" customWidth="1"/>
    <col min="7" max="7" width="15.421875" style="37" hidden="1" customWidth="1"/>
    <col min="8" max="8" width="6.7109375" style="37" hidden="1" customWidth="1"/>
    <col min="9" max="9" width="12.140625" style="37" hidden="1" customWidth="1"/>
    <col min="10" max="10" width="20.421875" style="37" hidden="1" customWidth="1"/>
    <col min="11" max="12" width="13.7109375" style="37" customWidth="1"/>
    <col min="13" max="13" width="21.7109375" style="37" customWidth="1"/>
    <col min="14" max="14" width="13.421875" style="38" hidden="1" customWidth="1"/>
    <col min="15" max="15" width="12.28125" style="37" hidden="1" customWidth="1"/>
    <col min="16" max="16" width="25.00390625" style="37" hidden="1" customWidth="1"/>
    <col min="17" max="17" width="23.421875" style="37" hidden="1" customWidth="1"/>
    <col min="18" max="19" width="6.7109375" style="37" hidden="1" customWidth="1"/>
    <col min="20" max="20" width="16.421875" style="37" hidden="1" customWidth="1"/>
    <col min="21" max="21" width="24.00390625" style="37" hidden="1" customWidth="1"/>
    <col min="22" max="22" width="24.8515625" style="37" hidden="1" customWidth="1"/>
    <col min="23" max="23" width="10.57421875" style="37" hidden="1" customWidth="1"/>
    <col min="24" max="25" width="6.7109375" style="37" hidden="1" customWidth="1"/>
    <col min="26" max="29" width="10.57421875" style="37" hidden="1" customWidth="1"/>
    <col min="30" max="31" width="6.7109375" style="37" hidden="1" customWidth="1"/>
    <col min="32" max="35" width="10.57421875" style="37" hidden="1" customWidth="1"/>
    <col min="36" max="37" width="6.7109375" style="37" hidden="1" customWidth="1"/>
    <col min="38" max="41" width="10.57421875" style="37" hidden="1" customWidth="1"/>
    <col min="42" max="43" width="6.7109375" style="37" hidden="1" customWidth="1"/>
    <col min="44" max="45" width="10.57421875" style="37" hidden="1" customWidth="1"/>
    <col min="46" max="47" width="12.28125" style="37" hidden="1" customWidth="1"/>
    <col min="48" max="49" width="6.7109375" style="37" hidden="1" customWidth="1"/>
    <col min="50" max="51" width="12.28125" style="37" hidden="1" customWidth="1"/>
    <col min="52" max="52" width="10.28125" style="37" hidden="1" customWidth="1"/>
    <col min="53" max="53" width="21.421875" style="37" hidden="1" customWidth="1"/>
    <col min="54" max="54" width="26.421875" style="37" customWidth="1"/>
    <col min="55" max="55" width="32.57421875" style="37" customWidth="1"/>
    <col min="56" max="238" width="9.140625" style="37" customWidth="1"/>
    <col min="239" max="243" width="9.140625" style="39" customWidth="1"/>
    <col min="244" max="16384" width="9.140625" style="37" customWidth="1"/>
  </cols>
  <sheetData>
    <row r="1" spans="1:243" s="1" customFormat="1" ht="25.5" customHeight="1">
      <c r="A1" s="75" t="str">
        <f>B2&amp;" BoQ"</f>
        <v>Item Rate BoQ</v>
      </c>
      <c r="B1" s="75"/>
      <c r="C1" s="75"/>
      <c r="D1" s="75"/>
      <c r="E1" s="75"/>
      <c r="F1" s="75"/>
      <c r="G1" s="75"/>
      <c r="H1" s="75"/>
      <c r="I1" s="75"/>
      <c r="J1" s="75"/>
      <c r="K1" s="75"/>
      <c r="L1" s="75"/>
      <c r="O1" s="2"/>
      <c r="P1" s="2"/>
      <c r="Q1" s="3"/>
      <c r="IE1" s="3"/>
      <c r="IF1" s="3"/>
      <c r="IG1" s="3"/>
      <c r="IH1" s="3"/>
      <c r="II1" s="3"/>
    </row>
    <row r="2" spans="1:17" s="1" customFormat="1" ht="25.5" customHeight="1" hidden="1">
      <c r="A2" s="4" t="s">
        <v>3</v>
      </c>
      <c r="B2" s="4" t="s">
        <v>4</v>
      </c>
      <c r="C2" s="42" t="s">
        <v>5</v>
      </c>
      <c r="D2" s="42" t="s">
        <v>6</v>
      </c>
      <c r="E2" s="4" t="s">
        <v>7</v>
      </c>
      <c r="J2" s="5"/>
      <c r="K2" s="5"/>
      <c r="L2" s="5"/>
      <c r="O2" s="2"/>
      <c r="P2" s="2"/>
      <c r="Q2" s="3"/>
    </row>
    <row r="3" spans="1:243" s="1" customFormat="1" ht="30" customHeight="1" hidden="1">
      <c r="A3" s="1" t="s">
        <v>8</v>
      </c>
      <c r="C3" s="1" t="s">
        <v>9</v>
      </c>
      <c r="IE3" s="3"/>
      <c r="IF3" s="3"/>
      <c r="IG3" s="3"/>
      <c r="IH3" s="3"/>
      <c r="II3" s="3"/>
    </row>
    <row r="4" spans="1:243" s="6" customFormat="1" ht="30.75" customHeight="1">
      <c r="A4" s="76" t="s">
        <v>45</v>
      </c>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IE4" s="7"/>
      <c r="IF4" s="7"/>
      <c r="IG4" s="7"/>
      <c r="IH4" s="7"/>
      <c r="II4" s="7"/>
    </row>
    <row r="5" spans="1:243" s="6" customFormat="1" ht="46.5" customHeight="1">
      <c r="A5" s="76" t="s">
        <v>57</v>
      </c>
      <c r="B5" s="76"/>
      <c r="C5" s="76"/>
      <c r="D5" s="76"/>
      <c r="E5" s="76"/>
      <c r="F5" s="76"/>
      <c r="G5" s="76"/>
      <c r="H5" s="76"/>
      <c r="I5" s="76"/>
      <c r="J5" s="76"/>
      <c r="K5" s="76"/>
      <c r="L5" s="76"/>
      <c r="M5" s="76"/>
      <c r="N5" s="76"/>
      <c r="O5" s="76"/>
      <c r="P5" s="76"/>
      <c r="Q5" s="76"/>
      <c r="R5" s="76"/>
      <c r="S5" s="76"/>
      <c r="T5" s="76"/>
      <c r="U5" s="76"/>
      <c r="V5" s="76"/>
      <c r="W5" s="76"/>
      <c r="X5" s="76"/>
      <c r="Y5" s="76"/>
      <c r="Z5" s="76"/>
      <c r="AA5" s="76"/>
      <c r="AB5" s="76"/>
      <c r="AC5" s="76"/>
      <c r="AD5" s="76"/>
      <c r="AE5" s="76"/>
      <c r="AF5" s="76"/>
      <c r="AG5" s="76"/>
      <c r="AH5" s="76"/>
      <c r="AI5" s="76"/>
      <c r="AJ5" s="76"/>
      <c r="AK5" s="76"/>
      <c r="AL5" s="76"/>
      <c r="AM5" s="76"/>
      <c r="AN5" s="76"/>
      <c r="AO5" s="76"/>
      <c r="AP5" s="76"/>
      <c r="AQ5" s="76"/>
      <c r="AR5" s="76"/>
      <c r="AS5" s="76"/>
      <c r="AT5" s="76"/>
      <c r="AU5" s="76"/>
      <c r="AV5" s="76"/>
      <c r="AW5" s="76"/>
      <c r="AX5" s="76"/>
      <c r="AY5" s="76"/>
      <c r="AZ5" s="76"/>
      <c r="BA5" s="76"/>
      <c r="BB5" s="76"/>
      <c r="BC5" s="76"/>
      <c r="IE5" s="7"/>
      <c r="IF5" s="7"/>
      <c r="IG5" s="7"/>
      <c r="IH5" s="7"/>
      <c r="II5" s="7"/>
    </row>
    <row r="6" spans="1:243" s="6" customFormat="1" ht="30.75" customHeight="1">
      <c r="A6" s="76" t="s">
        <v>58</v>
      </c>
      <c r="B6" s="76"/>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c r="AI6" s="76"/>
      <c r="AJ6" s="76"/>
      <c r="AK6" s="76"/>
      <c r="AL6" s="76"/>
      <c r="AM6" s="76"/>
      <c r="AN6" s="76"/>
      <c r="AO6" s="76"/>
      <c r="AP6" s="76"/>
      <c r="AQ6" s="76"/>
      <c r="AR6" s="76"/>
      <c r="AS6" s="76"/>
      <c r="AT6" s="76"/>
      <c r="AU6" s="76"/>
      <c r="AV6" s="76"/>
      <c r="AW6" s="76"/>
      <c r="AX6" s="76"/>
      <c r="AY6" s="76"/>
      <c r="AZ6" s="76"/>
      <c r="BA6" s="76"/>
      <c r="BB6" s="76"/>
      <c r="BC6" s="76"/>
      <c r="IE6" s="7"/>
      <c r="IF6" s="7"/>
      <c r="IG6" s="7"/>
      <c r="IH6" s="7"/>
      <c r="II6" s="7"/>
    </row>
    <row r="7" spans="1:243" s="6" customFormat="1" ht="29.25" customHeight="1" hidden="1">
      <c r="A7" s="77" t="s">
        <v>10</v>
      </c>
      <c r="B7" s="77"/>
      <c r="C7" s="77"/>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77"/>
      <c r="AM7" s="77"/>
      <c r="AN7" s="77"/>
      <c r="AO7" s="77"/>
      <c r="AP7" s="77"/>
      <c r="AQ7" s="77"/>
      <c r="AR7" s="77"/>
      <c r="AS7" s="77"/>
      <c r="AT7" s="77"/>
      <c r="AU7" s="77"/>
      <c r="AV7" s="77"/>
      <c r="AW7" s="77"/>
      <c r="AX7" s="77"/>
      <c r="AY7" s="77"/>
      <c r="AZ7" s="77"/>
      <c r="BA7" s="77"/>
      <c r="BB7" s="77"/>
      <c r="BC7" s="77"/>
      <c r="IE7" s="7"/>
      <c r="IF7" s="7"/>
      <c r="IG7" s="7"/>
      <c r="IH7" s="7"/>
      <c r="II7" s="7"/>
    </row>
    <row r="8" spans="1:243" s="9" customFormat="1" ht="61.5" customHeight="1">
      <c r="A8" s="8" t="s">
        <v>42</v>
      </c>
      <c r="B8" s="78"/>
      <c r="C8" s="79"/>
      <c r="D8" s="79"/>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79"/>
      <c r="AU8" s="79"/>
      <c r="AV8" s="79"/>
      <c r="AW8" s="79"/>
      <c r="AX8" s="79"/>
      <c r="AY8" s="79"/>
      <c r="AZ8" s="79"/>
      <c r="BA8" s="79"/>
      <c r="BB8" s="79"/>
      <c r="BC8" s="80"/>
      <c r="IE8" s="10"/>
      <c r="IF8" s="10"/>
      <c r="IG8" s="10"/>
      <c r="IH8" s="10"/>
      <c r="II8" s="10"/>
    </row>
    <row r="9" spans="1:243" s="11" customFormat="1" ht="61.5" customHeight="1">
      <c r="A9" s="69" t="s">
        <v>11</v>
      </c>
      <c r="B9" s="70"/>
      <c r="C9" s="70"/>
      <c r="D9" s="70"/>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1"/>
      <c r="IE9" s="12"/>
      <c r="IF9" s="12"/>
      <c r="IG9" s="12"/>
      <c r="IH9" s="12"/>
      <c r="II9" s="12"/>
    </row>
    <row r="10" spans="1:243" s="14" customFormat="1" ht="18.75" customHeight="1">
      <c r="A10" s="13" t="s">
        <v>12</v>
      </c>
      <c r="B10" s="13" t="s">
        <v>13</v>
      </c>
      <c r="C10" s="13" t="s">
        <v>13</v>
      </c>
      <c r="D10" s="13" t="s">
        <v>12</v>
      </c>
      <c r="E10" s="13" t="s">
        <v>13</v>
      </c>
      <c r="F10" s="13" t="s">
        <v>14</v>
      </c>
      <c r="G10" s="13" t="s">
        <v>14</v>
      </c>
      <c r="H10" s="13" t="s">
        <v>15</v>
      </c>
      <c r="I10" s="13" t="s">
        <v>13</v>
      </c>
      <c r="J10" s="13" t="s">
        <v>12</v>
      </c>
      <c r="K10" s="13" t="s">
        <v>16</v>
      </c>
      <c r="L10" s="13" t="s">
        <v>13</v>
      </c>
      <c r="M10" s="13" t="s">
        <v>12</v>
      </c>
      <c r="N10" s="13" t="s">
        <v>14</v>
      </c>
      <c r="O10" s="13" t="s">
        <v>14</v>
      </c>
      <c r="P10" s="13" t="s">
        <v>14</v>
      </c>
      <c r="Q10" s="13" t="s">
        <v>14</v>
      </c>
      <c r="R10" s="13" t="s">
        <v>15</v>
      </c>
      <c r="S10" s="13" t="s">
        <v>15</v>
      </c>
      <c r="T10" s="13" t="s">
        <v>14</v>
      </c>
      <c r="U10" s="13" t="s">
        <v>14</v>
      </c>
      <c r="V10" s="13" t="s">
        <v>14</v>
      </c>
      <c r="W10" s="13" t="s">
        <v>14</v>
      </c>
      <c r="X10" s="13" t="s">
        <v>15</v>
      </c>
      <c r="Y10" s="13" t="s">
        <v>15</v>
      </c>
      <c r="Z10" s="13" t="s">
        <v>14</v>
      </c>
      <c r="AA10" s="13" t="s">
        <v>14</v>
      </c>
      <c r="AB10" s="13" t="s">
        <v>14</v>
      </c>
      <c r="AC10" s="13" t="s">
        <v>14</v>
      </c>
      <c r="AD10" s="13" t="s">
        <v>15</v>
      </c>
      <c r="AE10" s="13" t="s">
        <v>15</v>
      </c>
      <c r="AF10" s="13" t="s">
        <v>14</v>
      </c>
      <c r="AG10" s="13" t="s">
        <v>14</v>
      </c>
      <c r="AH10" s="13" t="s">
        <v>14</v>
      </c>
      <c r="AI10" s="13" t="s">
        <v>14</v>
      </c>
      <c r="AJ10" s="13" t="s">
        <v>15</v>
      </c>
      <c r="AK10" s="13" t="s">
        <v>15</v>
      </c>
      <c r="AL10" s="13" t="s">
        <v>14</v>
      </c>
      <c r="AM10" s="13" t="s">
        <v>14</v>
      </c>
      <c r="AN10" s="13" t="s">
        <v>14</v>
      </c>
      <c r="AO10" s="13" t="s">
        <v>14</v>
      </c>
      <c r="AP10" s="13" t="s">
        <v>15</v>
      </c>
      <c r="AQ10" s="13" t="s">
        <v>15</v>
      </c>
      <c r="AR10" s="13" t="s">
        <v>14</v>
      </c>
      <c r="AS10" s="13" t="s">
        <v>14</v>
      </c>
      <c r="AT10" s="13" t="s">
        <v>12</v>
      </c>
      <c r="AU10" s="13" t="s">
        <v>12</v>
      </c>
      <c r="AV10" s="13" t="s">
        <v>15</v>
      </c>
      <c r="AW10" s="13" t="s">
        <v>15</v>
      </c>
      <c r="AX10" s="13" t="s">
        <v>12</v>
      </c>
      <c r="AY10" s="13" t="s">
        <v>12</v>
      </c>
      <c r="AZ10" s="13" t="s">
        <v>17</v>
      </c>
      <c r="BA10" s="13" t="s">
        <v>12</v>
      </c>
      <c r="BB10" s="13" t="s">
        <v>12</v>
      </c>
      <c r="BC10" s="13" t="s">
        <v>13</v>
      </c>
      <c r="IE10" s="15"/>
      <c r="IF10" s="15"/>
      <c r="IG10" s="15"/>
      <c r="IH10" s="15"/>
      <c r="II10" s="15"/>
    </row>
    <row r="11" spans="1:243" s="14" customFormat="1" ht="94.5" customHeight="1">
      <c r="A11" s="13" t="s">
        <v>0</v>
      </c>
      <c r="B11" s="13" t="s">
        <v>18</v>
      </c>
      <c r="C11" s="13" t="s">
        <v>1</v>
      </c>
      <c r="D11" s="13" t="s">
        <v>19</v>
      </c>
      <c r="E11" s="13" t="s">
        <v>20</v>
      </c>
      <c r="F11" s="13" t="s">
        <v>44</v>
      </c>
      <c r="G11" s="13"/>
      <c r="H11" s="13"/>
      <c r="I11" s="13" t="s">
        <v>21</v>
      </c>
      <c r="J11" s="13" t="s">
        <v>22</v>
      </c>
      <c r="K11" s="13" t="s">
        <v>23</v>
      </c>
      <c r="L11" s="13" t="s">
        <v>24</v>
      </c>
      <c r="M11" s="44" t="s">
        <v>51</v>
      </c>
      <c r="N11" s="13" t="s">
        <v>25</v>
      </c>
      <c r="O11" s="46" t="s">
        <v>46</v>
      </c>
      <c r="P11" s="13" t="s">
        <v>26</v>
      </c>
      <c r="Q11" s="13" t="s">
        <v>27</v>
      </c>
      <c r="R11" s="13"/>
      <c r="S11" s="13"/>
      <c r="T11" s="13" t="s">
        <v>28</v>
      </c>
      <c r="U11" s="13" t="s">
        <v>29</v>
      </c>
      <c r="V11" s="13" t="s">
        <v>30</v>
      </c>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6" t="s">
        <v>43</v>
      </c>
      <c r="BB11" s="16" t="s">
        <v>71</v>
      </c>
      <c r="BC11" s="16" t="s">
        <v>50</v>
      </c>
      <c r="IE11" s="15"/>
      <c r="IF11" s="15"/>
      <c r="IG11" s="15"/>
      <c r="IH11" s="15"/>
      <c r="II11" s="15"/>
    </row>
    <row r="12" spans="1:243" s="14" customFormat="1" ht="15">
      <c r="A12" s="17">
        <v>1</v>
      </c>
      <c r="B12" s="17">
        <v>2</v>
      </c>
      <c r="C12" s="17">
        <v>3</v>
      </c>
      <c r="D12" s="17">
        <v>4</v>
      </c>
      <c r="E12" s="17">
        <v>5</v>
      </c>
      <c r="F12" s="17">
        <v>6</v>
      </c>
      <c r="G12" s="17">
        <v>7</v>
      </c>
      <c r="H12" s="17">
        <v>8</v>
      </c>
      <c r="I12" s="17">
        <v>9</v>
      </c>
      <c r="J12" s="17">
        <v>10</v>
      </c>
      <c r="K12" s="17">
        <v>11</v>
      </c>
      <c r="L12" s="17">
        <v>12</v>
      </c>
      <c r="M12" s="45">
        <v>5</v>
      </c>
      <c r="N12" s="17">
        <v>14</v>
      </c>
      <c r="O12" s="45">
        <v>6</v>
      </c>
      <c r="P12" s="17">
        <v>16</v>
      </c>
      <c r="Q12" s="17">
        <v>17</v>
      </c>
      <c r="R12" s="17">
        <v>18</v>
      </c>
      <c r="S12" s="17">
        <v>19</v>
      </c>
      <c r="T12" s="17">
        <v>20</v>
      </c>
      <c r="U12" s="17">
        <v>21</v>
      </c>
      <c r="V12" s="17">
        <v>22</v>
      </c>
      <c r="W12" s="17">
        <v>23</v>
      </c>
      <c r="X12" s="17">
        <v>24</v>
      </c>
      <c r="Y12" s="17">
        <v>25</v>
      </c>
      <c r="Z12" s="17">
        <v>26</v>
      </c>
      <c r="AA12" s="17">
        <v>27</v>
      </c>
      <c r="AB12" s="17">
        <v>28</v>
      </c>
      <c r="AC12" s="17">
        <v>29</v>
      </c>
      <c r="AD12" s="17">
        <v>30</v>
      </c>
      <c r="AE12" s="17">
        <v>31</v>
      </c>
      <c r="AF12" s="17">
        <v>32</v>
      </c>
      <c r="AG12" s="17">
        <v>33</v>
      </c>
      <c r="AH12" s="17">
        <v>34</v>
      </c>
      <c r="AI12" s="17">
        <v>35</v>
      </c>
      <c r="AJ12" s="17">
        <v>36</v>
      </c>
      <c r="AK12" s="17">
        <v>37</v>
      </c>
      <c r="AL12" s="17">
        <v>38</v>
      </c>
      <c r="AM12" s="17">
        <v>39</v>
      </c>
      <c r="AN12" s="17">
        <v>40</v>
      </c>
      <c r="AO12" s="17">
        <v>41</v>
      </c>
      <c r="AP12" s="17">
        <v>42</v>
      </c>
      <c r="AQ12" s="17">
        <v>43</v>
      </c>
      <c r="AR12" s="17">
        <v>44</v>
      </c>
      <c r="AS12" s="17">
        <v>45</v>
      </c>
      <c r="AT12" s="17">
        <v>46</v>
      </c>
      <c r="AU12" s="17">
        <v>47</v>
      </c>
      <c r="AV12" s="17">
        <v>48</v>
      </c>
      <c r="AW12" s="17">
        <v>49</v>
      </c>
      <c r="AX12" s="17">
        <v>50</v>
      </c>
      <c r="AY12" s="17">
        <v>51</v>
      </c>
      <c r="AZ12" s="17">
        <v>52</v>
      </c>
      <c r="BA12" s="17">
        <v>53</v>
      </c>
      <c r="BB12" s="17">
        <v>54</v>
      </c>
      <c r="BC12" s="17">
        <v>55</v>
      </c>
      <c r="IE12" s="15"/>
      <c r="IF12" s="15"/>
      <c r="IG12" s="15"/>
      <c r="IH12" s="15"/>
      <c r="II12" s="15"/>
    </row>
    <row r="13" spans="1:243" s="19" customFormat="1" ht="32.25" customHeight="1">
      <c r="A13" s="50">
        <v>1</v>
      </c>
      <c r="B13" s="49" t="s">
        <v>59</v>
      </c>
      <c r="C13" s="51" t="s">
        <v>31</v>
      </c>
      <c r="D13" s="83">
        <v>11700</v>
      </c>
      <c r="E13" s="82" t="s">
        <v>69</v>
      </c>
      <c r="F13" s="52"/>
      <c r="G13" s="53"/>
      <c r="H13" s="54"/>
      <c r="I13" s="55" t="s">
        <v>33</v>
      </c>
      <c r="J13" s="56">
        <f>IF(I13="Less(-)",-1,1)</f>
        <v>1</v>
      </c>
      <c r="K13" s="57" t="s">
        <v>39</v>
      </c>
      <c r="L13" s="53" t="s">
        <v>7</v>
      </c>
      <c r="M13" s="58"/>
      <c r="N13" s="59"/>
      <c r="O13" s="60"/>
      <c r="P13" s="61"/>
      <c r="Q13" s="59"/>
      <c r="R13" s="59"/>
      <c r="S13" s="62"/>
      <c r="T13" s="63"/>
      <c r="U13" s="63"/>
      <c r="V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4">
        <f>M13*D13</f>
        <v>0</v>
      </c>
      <c r="BB13" s="65">
        <f>(M13*D13)</f>
        <v>0</v>
      </c>
      <c r="BC13" s="66" t="str">
        <f>SpellNumber(L13,BB13)</f>
        <v>INR Zero Only</v>
      </c>
      <c r="IE13" s="20"/>
      <c r="IF13" s="20"/>
      <c r="IG13" s="20"/>
      <c r="IH13" s="20"/>
      <c r="II13" s="20"/>
    </row>
    <row r="14" spans="1:243" s="19" customFormat="1" ht="32.25" customHeight="1">
      <c r="A14" s="50">
        <v>2</v>
      </c>
      <c r="B14" s="49" t="s">
        <v>60</v>
      </c>
      <c r="C14" s="51" t="s">
        <v>35</v>
      </c>
      <c r="D14" s="83">
        <v>6700</v>
      </c>
      <c r="E14" s="82" t="s">
        <v>69</v>
      </c>
      <c r="F14" s="52"/>
      <c r="G14" s="53"/>
      <c r="H14" s="54"/>
      <c r="I14" s="55" t="s">
        <v>33</v>
      </c>
      <c r="J14" s="56">
        <f>IF(I14="Less(-)",-1,1)</f>
        <v>1</v>
      </c>
      <c r="K14" s="57" t="s">
        <v>39</v>
      </c>
      <c r="L14" s="53" t="s">
        <v>7</v>
      </c>
      <c r="M14" s="58"/>
      <c r="N14" s="59"/>
      <c r="O14" s="60"/>
      <c r="P14" s="61"/>
      <c r="Q14" s="59"/>
      <c r="R14" s="59"/>
      <c r="S14" s="62"/>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4">
        <f>M14*D14</f>
        <v>0</v>
      </c>
      <c r="BB14" s="65">
        <f>(M14*D14)</f>
        <v>0</v>
      </c>
      <c r="BC14" s="66" t="str">
        <f>SpellNumber(L14,BB14)</f>
        <v>INR Zero Only</v>
      </c>
      <c r="IE14" s="20"/>
      <c r="IF14" s="20"/>
      <c r="IG14" s="20"/>
      <c r="IH14" s="20"/>
      <c r="II14" s="20"/>
    </row>
    <row r="15" spans="1:243" s="19" customFormat="1" ht="32.25" customHeight="1">
      <c r="A15" s="50">
        <v>3</v>
      </c>
      <c r="B15" s="49" t="s">
        <v>61</v>
      </c>
      <c r="C15" s="51" t="s">
        <v>47</v>
      </c>
      <c r="D15" s="83">
        <v>10480</v>
      </c>
      <c r="E15" s="82" t="s">
        <v>69</v>
      </c>
      <c r="F15" s="52"/>
      <c r="G15" s="53"/>
      <c r="H15" s="54"/>
      <c r="I15" s="55" t="s">
        <v>33</v>
      </c>
      <c r="J15" s="56">
        <f aca="true" t="shared" si="0" ref="J15:J20">IF(I15="Less(-)",-1,1)</f>
        <v>1</v>
      </c>
      <c r="K15" s="57" t="s">
        <v>39</v>
      </c>
      <c r="L15" s="53" t="s">
        <v>7</v>
      </c>
      <c r="M15" s="58"/>
      <c r="N15" s="59"/>
      <c r="O15" s="60"/>
      <c r="P15" s="61"/>
      <c r="Q15" s="59"/>
      <c r="R15" s="59"/>
      <c r="S15" s="62"/>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4">
        <f aca="true" t="shared" si="1" ref="BA15:BA20">M15*D15</f>
        <v>0</v>
      </c>
      <c r="BB15" s="65">
        <f aca="true" t="shared" si="2" ref="BB15:BB20">(M15*D15)</f>
        <v>0</v>
      </c>
      <c r="BC15" s="66" t="str">
        <f aca="true" t="shared" si="3" ref="BC15:BC20">SpellNumber(L15,BB15)</f>
        <v>INR Zero Only</v>
      </c>
      <c r="IE15" s="20"/>
      <c r="IF15" s="20"/>
      <c r="IG15" s="20"/>
      <c r="IH15" s="20"/>
      <c r="II15" s="20"/>
    </row>
    <row r="16" spans="1:243" s="19" customFormat="1" ht="32.25" customHeight="1">
      <c r="A16" s="50">
        <v>4</v>
      </c>
      <c r="B16" s="49" t="s">
        <v>62</v>
      </c>
      <c r="C16" s="51" t="s">
        <v>48</v>
      </c>
      <c r="D16" s="83">
        <v>9580</v>
      </c>
      <c r="E16" s="82" t="s">
        <v>69</v>
      </c>
      <c r="F16" s="52"/>
      <c r="G16" s="53"/>
      <c r="H16" s="54"/>
      <c r="I16" s="55" t="s">
        <v>33</v>
      </c>
      <c r="J16" s="56">
        <f t="shared" si="0"/>
        <v>1</v>
      </c>
      <c r="K16" s="57" t="s">
        <v>39</v>
      </c>
      <c r="L16" s="53" t="s">
        <v>7</v>
      </c>
      <c r="M16" s="58"/>
      <c r="N16" s="59"/>
      <c r="O16" s="60"/>
      <c r="P16" s="61"/>
      <c r="Q16" s="59"/>
      <c r="R16" s="59"/>
      <c r="S16" s="62"/>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4">
        <f t="shared" si="1"/>
        <v>0</v>
      </c>
      <c r="BB16" s="65">
        <f t="shared" si="2"/>
        <v>0</v>
      </c>
      <c r="BC16" s="66" t="str">
        <f t="shared" si="3"/>
        <v>INR Zero Only</v>
      </c>
      <c r="IE16" s="20"/>
      <c r="IF16" s="20"/>
      <c r="IG16" s="20"/>
      <c r="IH16" s="20"/>
      <c r="II16" s="20"/>
    </row>
    <row r="17" spans="1:243" s="19" customFormat="1" ht="32.25" customHeight="1">
      <c r="A17" s="50">
        <v>5</v>
      </c>
      <c r="B17" s="49" t="s">
        <v>63</v>
      </c>
      <c r="C17" s="51" t="s">
        <v>36</v>
      </c>
      <c r="D17" s="83">
        <v>13460</v>
      </c>
      <c r="E17" s="82" t="s">
        <v>69</v>
      </c>
      <c r="F17" s="52"/>
      <c r="G17" s="53"/>
      <c r="H17" s="54"/>
      <c r="I17" s="55" t="s">
        <v>33</v>
      </c>
      <c r="J17" s="56">
        <f t="shared" si="0"/>
        <v>1</v>
      </c>
      <c r="K17" s="57" t="s">
        <v>39</v>
      </c>
      <c r="L17" s="53" t="s">
        <v>7</v>
      </c>
      <c r="M17" s="58"/>
      <c r="N17" s="59"/>
      <c r="O17" s="60"/>
      <c r="P17" s="61"/>
      <c r="Q17" s="59"/>
      <c r="R17" s="59"/>
      <c r="S17" s="62"/>
      <c r="T17" s="63"/>
      <c r="U17" s="63"/>
      <c r="V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4">
        <f t="shared" si="1"/>
        <v>0</v>
      </c>
      <c r="BB17" s="65">
        <f t="shared" si="2"/>
        <v>0</v>
      </c>
      <c r="BC17" s="66" t="str">
        <f t="shared" si="3"/>
        <v>INR Zero Only</v>
      </c>
      <c r="IE17" s="20"/>
      <c r="IF17" s="20"/>
      <c r="IG17" s="20"/>
      <c r="IH17" s="20"/>
      <c r="II17" s="20"/>
    </row>
    <row r="18" spans="1:243" s="19" customFormat="1" ht="32.25" customHeight="1">
      <c r="A18" s="50">
        <v>6</v>
      </c>
      <c r="B18" s="49" t="s">
        <v>64</v>
      </c>
      <c r="C18" s="51" t="s">
        <v>49</v>
      </c>
      <c r="D18" s="83">
        <v>2970</v>
      </c>
      <c r="E18" s="82" t="s">
        <v>69</v>
      </c>
      <c r="F18" s="52"/>
      <c r="G18" s="53"/>
      <c r="H18" s="54"/>
      <c r="I18" s="55" t="s">
        <v>33</v>
      </c>
      <c r="J18" s="56">
        <f t="shared" si="0"/>
        <v>1</v>
      </c>
      <c r="K18" s="57" t="s">
        <v>39</v>
      </c>
      <c r="L18" s="53" t="s">
        <v>7</v>
      </c>
      <c r="M18" s="58"/>
      <c r="N18" s="59"/>
      <c r="O18" s="60"/>
      <c r="P18" s="61"/>
      <c r="Q18" s="59"/>
      <c r="R18" s="59"/>
      <c r="S18" s="62"/>
      <c r="T18" s="63"/>
      <c r="U18" s="63"/>
      <c r="V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4">
        <f t="shared" si="1"/>
        <v>0</v>
      </c>
      <c r="BB18" s="65">
        <f t="shared" si="2"/>
        <v>0</v>
      </c>
      <c r="BC18" s="66" t="str">
        <f t="shared" si="3"/>
        <v>INR Zero Only</v>
      </c>
      <c r="IE18" s="20"/>
      <c r="IF18" s="20"/>
      <c r="IG18" s="20"/>
      <c r="IH18" s="20"/>
      <c r="II18" s="20"/>
    </row>
    <row r="19" spans="1:243" s="19" customFormat="1" ht="32.25" customHeight="1">
      <c r="A19" s="50">
        <v>7</v>
      </c>
      <c r="B19" s="49" t="s">
        <v>65</v>
      </c>
      <c r="C19" s="84" t="s">
        <v>52</v>
      </c>
      <c r="D19" s="83">
        <v>5380</v>
      </c>
      <c r="E19" s="82" t="s">
        <v>69</v>
      </c>
      <c r="F19" s="52"/>
      <c r="G19" s="53"/>
      <c r="H19" s="54"/>
      <c r="I19" s="55" t="s">
        <v>33</v>
      </c>
      <c r="J19" s="56">
        <f t="shared" si="0"/>
        <v>1</v>
      </c>
      <c r="K19" s="57" t="s">
        <v>39</v>
      </c>
      <c r="L19" s="53" t="s">
        <v>7</v>
      </c>
      <c r="M19" s="58"/>
      <c r="N19" s="59"/>
      <c r="O19" s="60"/>
      <c r="P19" s="61"/>
      <c r="Q19" s="59"/>
      <c r="R19" s="59"/>
      <c r="S19" s="62"/>
      <c r="T19" s="63"/>
      <c r="U19" s="63"/>
      <c r="V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4">
        <f t="shared" si="1"/>
        <v>0</v>
      </c>
      <c r="BB19" s="65">
        <f t="shared" si="2"/>
        <v>0</v>
      </c>
      <c r="BC19" s="66" t="str">
        <f t="shared" si="3"/>
        <v>INR Zero Only</v>
      </c>
      <c r="IE19" s="20"/>
      <c r="IF19" s="20"/>
      <c r="IG19" s="20"/>
      <c r="IH19" s="20"/>
      <c r="II19" s="20"/>
    </row>
    <row r="20" spans="1:243" s="19" customFormat="1" ht="32.25" customHeight="1">
      <c r="A20" s="50">
        <v>8</v>
      </c>
      <c r="B20" s="49" t="s">
        <v>66</v>
      </c>
      <c r="C20" s="51" t="s">
        <v>53</v>
      </c>
      <c r="D20" s="83">
        <v>2020</v>
      </c>
      <c r="E20" s="82" t="s">
        <v>69</v>
      </c>
      <c r="F20" s="52"/>
      <c r="G20" s="53"/>
      <c r="H20" s="54"/>
      <c r="I20" s="55" t="s">
        <v>33</v>
      </c>
      <c r="J20" s="56">
        <f t="shared" si="0"/>
        <v>1</v>
      </c>
      <c r="K20" s="57" t="s">
        <v>39</v>
      </c>
      <c r="L20" s="53" t="s">
        <v>7</v>
      </c>
      <c r="M20" s="58"/>
      <c r="N20" s="59"/>
      <c r="O20" s="60"/>
      <c r="P20" s="61"/>
      <c r="Q20" s="59"/>
      <c r="R20" s="59"/>
      <c r="S20" s="62"/>
      <c r="T20" s="63"/>
      <c r="U20" s="63"/>
      <c r="V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4">
        <f t="shared" si="1"/>
        <v>0</v>
      </c>
      <c r="BB20" s="65">
        <f t="shared" si="2"/>
        <v>0</v>
      </c>
      <c r="BC20" s="66" t="str">
        <f t="shared" si="3"/>
        <v>INR Zero Only</v>
      </c>
      <c r="IE20" s="20"/>
      <c r="IF20" s="20"/>
      <c r="IG20" s="20"/>
      <c r="IH20" s="20"/>
      <c r="II20" s="20"/>
    </row>
    <row r="21" spans="1:243" s="19" customFormat="1" ht="32.25" customHeight="1">
      <c r="A21" s="50">
        <v>9</v>
      </c>
      <c r="B21" s="67" t="s">
        <v>67</v>
      </c>
      <c r="C21" s="51" t="s">
        <v>54</v>
      </c>
      <c r="D21" s="83">
        <v>98</v>
      </c>
      <c r="E21" s="82" t="s">
        <v>69</v>
      </c>
      <c r="F21" s="52"/>
      <c r="G21" s="53"/>
      <c r="H21" s="54"/>
      <c r="I21" s="55"/>
      <c r="J21" s="56"/>
      <c r="K21" s="57" t="s">
        <v>39</v>
      </c>
      <c r="L21" s="53" t="s">
        <v>7</v>
      </c>
      <c r="M21" s="58"/>
      <c r="N21" s="59"/>
      <c r="O21" s="60"/>
      <c r="P21" s="61"/>
      <c r="Q21" s="59"/>
      <c r="R21" s="59"/>
      <c r="S21" s="62"/>
      <c r="T21" s="63"/>
      <c r="U21" s="63"/>
      <c r="V21" s="63"/>
      <c r="W21" s="63"/>
      <c r="X21" s="63"/>
      <c r="Y21" s="63"/>
      <c r="Z21" s="63"/>
      <c r="AA21" s="63"/>
      <c r="AB21" s="63"/>
      <c r="AC21" s="63"/>
      <c r="AD21" s="63"/>
      <c r="AE21" s="63"/>
      <c r="AF21" s="63"/>
      <c r="AG21" s="63"/>
      <c r="AH21" s="63"/>
      <c r="AI21" s="63"/>
      <c r="AJ21" s="63"/>
      <c r="AK21" s="63"/>
      <c r="AL21" s="63"/>
      <c r="AM21" s="63"/>
      <c r="AN21" s="63"/>
      <c r="AO21" s="63"/>
      <c r="AP21" s="63"/>
      <c r="AQ21" s="63"/>
      <c r="AR21" s="63"/>
      <c r="AS21" s="63"/>
      <c r="AT21" s="63"/>
      <c r="AU21" s="63"/>
      <c r="AV21" s="63"/>
      <c r="AW21" s="63"/>
      <c r="AX21" s="63"/>
      <c r="AY21" s="63"/>
      <c r="AZ21" s="63"/>
      <c r="BA21" s="64">
        <f>M21*D21</f>
        <v>0</v>
      </c>
      <c r="BB21" s="65">
        <f>(M21*D21)</f>
        <v>0</v>
      </c>
      <c r="BC21" s="66" t="str">
        <f>SpellNumber(L21,BB21)</f>
        <v>INR Zero Only</v>
      </c>
      <c r="IE21" s="20"/>
      <c r="IF21" s="20"/>
      <c r="IG21" s="20"/>
      <c r="IH21" s="20"/>
      <c r="II21" s="20"/>
    </row>
    <row r="22" spans="1:243" s="19" customFormat="1" ht="32.25" customHeight="1">
      <c r="A22" s="50">
        <v>10</v>
      </c>
      <c r="B22" s="67" t="s">
        <v>68</v>
      </c>
      <c r="C22" s="51" t="s">
        <v>55</v>
      </c>
      <c r="D22" s="68">
        <v>12</v>
      </c>
      <c r="E22" s="82" t="s">
        <v>69</v>
      </c>
      <c r="F22" s="52"/>
      <c r="G22" s="53"/>
      <c r="H22" s="54"/>
      <c r="I22" s="55"/>
      <c r="J22" s="56"/>
      <c r="K22" s="57" t="s">
        <v>39</v>
      </c>
      <c r="L22" s="53" t="s">
        <v>7</v>
      </c>
      <c r="M22" s="58"/>
      <c r="N22" s="59"/>
      <c r="O22" s="60"/>
      <c r="P22" s="61"/>
      <c r="Q22" s="59"/>
      <c r="R22" s="59"/>
      <c r="S22" s="62"/>
      <c r="T22" s="63"/>
      <c r="U22" s="63"/>
      <c r="V22" s="63"/>
      <c r="W22" s="63"/>
      <c r="X22" s="63"/>
      <c r="Y22" s="63"/>
      <c r="Z22" s="63"/>
      <c r="AA22" s="63"/>
      <c r="AB22" s="63"/>
      <c r="AC22" s="63"/>
      <c r="AD22" s="63"/>
      <c r="AE22" s="63"/>
      <c r="AF22" s="63"/>
      <c r="AG22" s="63"/>
      <c r="AH22" s="63"/>
      <c r="AI22" s="63"/>
      <c r="AJ22" s="63"/>
      <c r="AK22" s="63"/>
      <c r="AL22" s="63"/>
      <c r="AM22" s="63"/>
      <c r="AN22" s="63"/>
      <c r="AO22" s="63"/>
      <c r="AP22" s="63"/>
      <c r="AQ22" s="63"/>
      <c r="AR22" s="63"/>
      <c r="AS22" s="63"/>
      <c r="AT22" s="63"/>
      <c r="AU22" s="63"/>
      <c r="AV22" s="63"/>
      <c r="AW22" s="63"/>
      <c r="AX22" s="63"/>
      <c r="AY22" s="63"/>
      <c r="AZ22" s="63"/>
      <c r="BA22" s="64">
        <f>M22*D22</f>
        <v>0</v>
      </c>
      <c r="BB22" s="65">
        <f>(M22*D22)</f>
        <v>0</v>
      </c>
      <c r="BC22" s="66" t="str">
        <f>SpellNumber(L22,BB22)</f>
        <v>INR Zero Only</v>
      </c>
      <c r="IE22" s="20"/>
      <c r="IF22" s="20"/>
      <c r="IG22" s="20"/>
      <c r="IH22" s="20"/>
      <c r="II22" s="20"/>
    </row>
    <row r="23" spans="1:243" s="19" customFormat="1" ht="32.25" customHeight="1">
      <c r="A23" s="50">
        <v>11</v>
      </c>
      <c r="B23" s="67" t="s">
        <v>70</v>
      </c>
      <c r="C23" s="51" t="s">
        <v>56</v>
      </c>
      <c r="D23" s="68">
        <v>12</v>
      </c>
      <c r="E23" s="82" t="s">
        <v>69</v>
      </c>
      <c r="F23" s="52"/>
      <c r="G23" s="53"/>
      <c r="H23" s="54"/>
      <c r="I23" s="55"/>
      <c r="J23" s="56"/>
      <c r="K23" s="57" t="s">
        <v>39</v>
      </c>
      <c r="L23" s="53" t="s">
        <v>7</v>
      </c>
      <c r="M23" s="58"/>
      <c r="N23" s="59"/>
      <c r="O23" s="60"/>
      <c r="P23" s="61"/>
      <c r="Q23" s="59"/>
      <c r="R23" s="59"/>
      <c r="S23" s="62"/>
      <c r="T23" s="63"/>
      <c r="U23" s="63"/>
      <c r="V23" s="63"/>
      <c r="W23" s="63"/>
      <c r="X23" s="63"/>
      <c r="Y23" s="63"/>
      <c r="Z23" s="63"/>
      <c r="AA23" s="63"/>
      <c r="AB23" s="63"/>
      <c r="AC23" s="63"/>
      <c r="AD23" s="63"/>
      <c r="AE23" s="63"/>
      <c r="AF23" s="63"/>
      <c r="AG23" s="63"/>
      <c r="AH23" s="63"/>
      <c r="AI23" s="63"/>
      <c r="AJ23" s="63"/>
      <c r="AK23" s="63"/>
      <c r="AL23" s="63"/>
      <c r="AM23" s="63"/>
      <c r="AN23" s="63"/>
      <c r="AO23" s="63"/>
      <c r="AP23" s="63"/>
      <c r="AQ23" s="63"/>
      <c r="AR23" s="63"/>
      <c r="AS23" s="63"/>
      <c r="AT23" s="63"/>
      <c r="AU23" s="63"/>
      <c r="AV23" s="63"/>
      <c r="AW23" s="63"/>
      <c r="AX23" s="63"/>
      <c r="AY23" s="63"/>
      <c r="AZ23" s="63"/>
      <c r="BA23" s="64">
        <f>M23*D23</f>
        <v>0</v>
      </c>
      <c r="BB23" s="65">
        <f>(M23*D23)</f>
        <v>0</v>
      </c>
      <c r="BC23" s="66" t="str">
        <f>SpellNumber(L23,BB23)</f>
        <v>INR Zero Only</v>
      </c>
      <c r="IE23" s="20"/>
      <c r="IF23" s="20"/>
      <c r="IG23" s="20"/>
      <c r="IH23" s="20"/>
      <c r="II23" s="20"/>
    </row>
    <row r="24" spans="1:243" s="19" customFormat="1" ht="42.75" customHeight="1">
      <c r="A24" s="21" t="s">
        <v>37</v>
      </c>
      <c r="B24" s="22"/>
      <c r="C24" s="23"/>
      <c r="D24" s="24"/>
      <c r="E24" s="24"/>
      <c r="F24" s="24"/>
      <c r="G24" s="24"/>
      <c r="H24" s="25"/>
      <c r="I24" s="25"/>
      <c r="J24" s="25"/>
      <c r="K24" s="25"/>
      <c r="L24" s="26"/>
      <c r="M24" s="37"/>
      <c r="N24" s="27"/>
      <c r="O24" s="37"/>
      <c r="P24" s="27"/>
      <c r="Q24" s="27"/>
      <c r="R24" s="27"/>
      <c r="S24" s="27"/>
      <c r="T24" s="27"/>
      <c r="U24" s="27"/>
      <c r="V24" s="27"/>
      <c r="W24" s="27"/>
      <c r="X24" s="27"/>
      <c r="Y24" s="27"/>
      <c r="Z24" s="27"/>
      <c r="AA24" s="27"/>
      <c r="AB24" s="27"/>
      <c r="AC24" s="27"/>
      <c r="AD24" s="27"/>
      <c r="AE24" s="27"/>
      <c r="AF24" s="27"/>
      <c r="AG24" s="27"/>
      <c r="AH24" s="27"/>
      <c r="AI24" s="27"/>
      <c r="AJ24" s="27"/>
      <c r="AK24" s="27"/>
      <c r="AL24" s="27"/>
      <c r="AM24" s="27"/>
      <c r="AN24" s="27"/>
      <c r="AO24" s="27"/>
      <c r="AP24" s="27"/>
      <c r="AQ24" s="27"/>
      <c r="AR24" s="27"/>
      <c r="AS24" s="27"/>
      <c r="AT24" s="27"/>
      <c r="AU24" s="27"/>
      <c r="AV24" s="27"/>
      <c r="AW24" s="27"/>
      <c r="AX24" s="27"/>
      <c r="AY24" s="27"/>
      <c r="AZ24" s="27"/>
      <c r="BA24" s="43">
        <f>SUM(BA13:BA23)</f>
        <v>0</v>
      </c>
      <c r="BB24" s="43">
        <f>SUM(BB13:BB23)</f>
        <v>0</v>
      </c>
      <c r="BC24" s="18"/>
      <c r="IE24" s="20">
        <v>4</v>
      </c>
      <c r="IF24" s="20" t="s">
        <v>34</v>
      </c>
      <c r="IG24" s="20" t="s">
        <v>36</v>
      </c>
      <c r="IH24" s="20">
        <v>10</v>
      </c>
      <c r="II24" s="20" t="s">
        <v>32</v>
      </c>
    </row>
    <row r="25" spans="1:243" s="35" customFormat="1" ht="39" customHeight="1" hidden="1">
      <c r="A25" s="22" t="s">
        <v>41</v>
      </c>
      <c r="B25" s="28"/>
      <c r="C25" s="29"/>
      <c r="D25" s="30"/>
      <c r="E25" s="47" t="s">
        <v>38</v>
      </c>
      <c r="F25" s="48"/>
      <c r="G25" s="31"/>
      <c r="H25" s="32"/>
      <c r="I25" s="32"/>
      <c r="J25" s="32"/>
      <c r="K25" s="33"/>
      <c r="L25" s="34"/>
      <c r="M25" s="37"/>
      <c r="O25" s="37"/>
      <c r="P25" s="19"/>
      <c r="Q25" s="19"/>
      <c r="R25" s="19"/>
      <c r="S25" s="19"/>
      <c r="BA25" s="40">
        <f>IF(ISBLANK(F25),0,IF(E25="Excess (+)",ROUND(BA24+(BA24*F25),2),IF(E25="Less (-)",ROUND(BA24+(BA24*F25*(-1)),2),0)))</f>
        <v>0</v>
      </c>
      <c r="BB25" s="41">
        <f>ROUND(BA25,0)</f>
        <v>0</v>
      </c>
      <c r="BC25" s="18" t="str">
        <f>SpellNumber(L25,BB25)</f>
        <v> Zero Only</v>
      </c>
      <c r="IE25" s="36"/>
      <c r="IF25" s="36"/>
      <c r="IG25" s="36"/>
      <c r="IH25" s="36"/>
      <c r="II25" s="36"/>
    </row>
    <row r="26" spans="1:243" s="35" customFormat="1" ht="51" customHeight="1">
      <c r="A26" s="21" t="s">
        <v>40</v>
      </c>
      <c r="B26" s="21"/>
      <c r="C26" s="72" t="str">
        <f>SpellNumber($E$2,BB24)</f>
        <v>INR Zero Only</v>
      </c>
      <c r="D26" s="73"/>
      <c r="E26" s="73"/>
      <c r="F26" s="73"/>
      <c r="G26" s="73"/>
      <c r="H26" s="73"/>
      <c r="I26" s="73"/>
      <c r="J26" s="73"/>
      <c r="K26" s="73"/>
      <c r="L26" s="73"/>
      <c r="M26" s="73"/>
      <c r="N26" s="73"/>
      <c r="O26" s="73"/>
      <c r="P26" s="73"/>
      <c r="Q26" s="73"/>
      <c r="R26" s="73"/>
      <c r="S26" s="73"/>
      <c r="T26" s="73"/>
      <c r="U26" s="73"/>
      <c r="V26" s="73"/>
      <c r="W26" s="73"/>
      <c r="X26" s="73"/>
      <c r="Y26" s="73"/>
      <c r="Z26" s="73"/>
      <c r="AA26" s="73"/>
      <c r="AB26" s="73"/>
      <c r="AC26" s="73"/>
      <c r="AD26" s="73"/>
      <c r="AE26" s="73"/>
      <c r="AF26" s="73"/>
      <c r="AG26" s="73"/>
      <c r="AH26" s="73"/>
      <c r="AI26" s="73"/>
      <c r="AJ26" s="73"/>
      <c r="AK26" s="73"/>
      <c r="AL26" s="73"/>
      <c r="AM26" s="73"/>
      <c r="AN26" s="73"/>
      <c r="AO26" s="73"/>
      <c r="AP26" s="73"/>
      <c r="AQ26" s="73"/>
      <c r="AR26" s="73"/>
      <c r="AS26" s="73"/>
      <c r="AT26" s="73"/>
      <c r="AU26" s="73"/>
      <c r="AV26" s="73"/>
      <c r="AW26" s="73"/>
      <c r="AX26" s="73"/>
      <c r="AY26" s="73"/>
      <c r="AZ26" s="73"/>
      <c r="BA26" s="73"/>
      <c r="BB26" s="73"/>
      <c r="BC26" s="74"/>
      <c r="IE26" s="36"/>
      <c r="IF26" s="36"/>
      <c r="IG26" s="36"/>
      <c r="IH26" s="36"/>
      <c r="II26" s="36"/>
    </row>
    <row r="27" spans="3:243" s="14" customFormat="1" ht="15">
      <c r="C27" s="37"/>
      <c r="D27" s="37"/>
      <c r="E27" s="37"/>
      <c r="F27" s="37"/>
      <c r="G27" s="37"/>
      <c r="H27" s="37"/>
      <c r="I27" s="37"/>
      <c r="J27" s="37"/>
      <c r="K27" s="37"/>
      <c r="L27" s="37"/>
      <c r="M27" s="37"/>
      <c r="O27" s="37"/>
      <c r="BA27" s="37"/>
      <c r="BC27" s="37"/>
      <c r="IE27" s="15"/>
      <c r="IF27" s="15"/>
      <c r="IG27" s="15"/>
      <c r="IH27" s="15"/>
      <c r="II27" s="15"/>
    </row>
  </sheetData>
  <sheetProtection password="CEA2" sheet="1" selectLockedCells="1"/>
  <mergeCells count="8">
    <mergeCell ref="A9:BC9"/>
    <mergeCell ref="C26:BC26"/>
    <mergeCell ref="A1:L1"/>
    <mergeCell ref="A4:BC4"/>
    <mergeCell ref="A5:BC5"/>
    <mergeCell ref="A6:BC6"/>
    <mergeCell ref="A7:BC7"/>
    <mergeCell ref="B8:BC8"/>
  </mergeCells>
  <dataValidations count="21">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5">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25">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25">
      <formula1>IF(ISBLANK(F25),$A$3:$C$3,$B$3:$C$3)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25">
      <formula1>0</formula1>
      <formula2>IF(E25&lt;&gt;"Select",99.9,0)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25">
      <formula1>IF(E25&lt;&gt;"Select",0,-1)</formula1>
      <formula2>IF(E25&lt;&gt;"Select",99.99,-1)</formula2>
    </dataValidation>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list" allowBlank="1" showInputMessage="1" showErrorMessage="1" sqref="C2">
      <formula1>"Normal, SingleWindow, Alternate"</formula1>
    </dataValidation>
    <dataValidation type="list" allowBlank="1" showInputMessage="1" showErrorMessage="1" sqref="L13:L23">
      <formula1>"INR"</formula1>
    </dataValidation>
    <dataValidation type="decimal" allowBlank="1" showInputMessage="1" showErrorMessage="1" promptTitle="Quantity" prompt="Please enter the Quantity for this item. " errorTitle="Invalid Entry" error="Only Numeric Values are allowed. " sqref="F13:F23">
      <formula1>0</formula1>
      <formula2>999999999999999</formula2>
    </dataValidation>
    <dataValidation allowBlank="1" showInputMessage="1" showErrorMessage="1" promptTitle="Itemcode/Make" prompt="Please enter text" sqref="C13:C23"/>
    <dataValidation type="decimal" allowBlank="1" showInputMessage="1" showErrorMessage="1" promptTitle="Rate Entry" prompt="Please enter the Basic Price in Rupees for this item. " errorTitle="Invaid Entry" error="Only Numeric Values are allowed. " sqref="G13:H23">
      <formula1>0</formula1>
      <formula2>999999999999999</formula2>
    </dataValidation>
    <dataValidation type="list" allowBlank="1" showInputMessage="1" showErrorMessage="1" sqref="K13:K23">
      <formula1>"Partial Conversion, Full Conversion"</formula1>
    </dataValidation>
    <dataValidation allowBlank="1" showInputMessage="1" showErrorMessage="1" promptTitle="Addition / Deduction" prompt="Please Choose the correct One" sqref="J13:J23"/>
    <dataValidation type="list" showInputMessage="1" showErrorMessage="1" sqref="I13:I23">
      <formula1>"Excess(+), Less(-)"</formula1>
    </dataValidation>
    <dataValidation type="decimal" allowBlank="1" showInputMessage="1" showErrorMessage="1" promptTitle="Rate Entry" prompt="Please enter the Other Taxes2 in Rupees for this item. " errorTitle="Invaid Entry" error="Only Numeric Values are allowed. " sqref="N13:N2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2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23">
      <formula1>0</formula1>
      <formula2>999999999999999</formula2>
    </dataValidation>
    <dataValidation type="decimal" allowBlank="1" showInputMessage="1" showErrorMessage="1" promptTitle="Basic Rate Entry" prompt="Please enter Basic Rate  in Rupees for this item. " errorTitle="Invaid Entry" error="Only Numeric Values are allowed. " sqref="M13:M23">
      <formula1>0</formula1>
      <formula2>999999999999999</formula2>
    </dataValidation>
    <dataValidation type="decimal" allowBlank="1" showInputMessage="1" showErrorMessage="1" promptTitle="GST Entry" prompt="Please enter the GST in Rupees for this item. " errorTitle="Invaid Entry" error="Only Numeric Values are allowed. " sqref="O13:O23">
      <formula1>0</formula1>
      <formula2>999999999999999</formula2>
    </dataValidation>
    <dataValidation type="decimal" allowBlank="1" showInputMessage="1" showErrorMessage="1" errorTitle="Invalid Entry" error="Only Numeric Values are allowed. " sqref="A13:A23">
      <formula1>0</formula1>
      <formula2>999999999999999</formula2>
    </dataValidation>
  </dataValidations>
  <printOptions/>
  <pageMargins left="0.26" right="0.2" top="0.61" bottom="0.51" header="0.3" footer="0.3"/>
  <pageSetup horizontalDpi="600" verticalDpi="600" orientation="landscape" paperSize="9" scale="50"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5">
      <c r="E6" s="81" t="s">
        <v>2</v>
      </c>
      <c r="F6" s="81"/>
      <c r="G6" s="81"/>
      <c r="H6" s="81"/>
      <c r="I6" s="81"/>
      <c r="J6" s="81"/>
      <c r="K6" s="81"/>
    </row>
    <row r="7" spans="5:11" ht="15">
      <c r="E7" s="81"/>
      <c r="F7" s="81"/>
      <c r="G7" s="81"/>
      <c r="H7" s="81"/>
      <c r="I7" s="81"/>
      <c r="J7" s="81"/>
      <c r="K7" s="81"/>
    </row>
    <row r="8" spans="5:11" ht="15">
      <c r="E8" s="81"/>
      <c r="F8" s="81"/>
      <c r="G8" s="81"/>
      <c r="H8" s="81"/>
      <c r="I8" s="81"/>
      <c r="J8" s="81"/>
      <c r="K8" s="81"/>
    </row>
    <row r="9" spans="5:11" ht="15">
      <c r="E9" s="81"/>
      <c r="F9" s="81"/>
      <c r="G9" s="81"/>
      <c r="H9" s="81"/>
      <c r="I9" s="81"/>
      <c r="J9" s="81"/>
      <c r="K9" s="81"/>
    </row>
    <row r="10" spans="5:11" ht="15">
      <c r="E10" s="81"/>
      <c r="F10" s="81"/>
      <c r="G10" s="81"/>
      <c r="H10" s="81"/>
      <c r="I10" s="81"/>
      <c r="J10" s="81"/>
      <c r="K10" s="81"/>
    </row>
    <row r="11" spans="5:11" ht="15">
      <c r="E11" s="81"/>
      <c r="F11" s="81"/>
      <c r="G11" s="81"/>
      <c r="H11" s="81"/>
      <c r="I11" s="81"/>
      <c r="J11" s="81"/>
      <c r="K11" s="81"/>
    </row>
    <row r="12" spans="5:11" ht="15">
      <c r="E12" s="81"/>
      <c r="F12" s="81"/>
      <c r="G12" s="81"/>
      <c r="H12" s="81"/>
      <c r="I12" s="81"/>
      <c r="J12" s="81"/>
      <c r="K12" s="81"/>
    </row>
    <row r="13" spans="5:11" ht="15">
      <c r="E13" s="81"/>
      <c r="F13" s="81"/>
      <c r="G13" s="81"/>
      <c r="H13" s="81"/>
      <c r="I13" s="81"/>
      <c r="J13" s="81"/>
      <c r="K13" s="81"/>
    </row>
    <row r="14" spans="5:11" ht="15">
      <c r="E14" s="81"/>
      <c r="F14" s="81"/>
      <c r="G14" s="81"/>
      <c r="H14" s="81"/>
      <c r="I14" s="81"/>
      <c r="J14" s="81"/>
      <c r="K14" s="81"/>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engineering dept</cp:lastModifiedBy>
  <cp:lastPrinted>2020-07-03T09:38:02Z</cp:lastPrinted>
  <dcterms:created xsi:type="dcterms:W3CDTF">2009-01-30T06:42:42Z</dcterms:created>
  <dcterms:modified xsi:type="dcterms:W3CDTF">2020-12-15T04:08:57Z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